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'Источники'!$F$23</definedName>
    <definedName name="LAST_CELL" localSheetId="1">'Расходы'!$F$93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<sst xmlns="http://schemas.openxmlformats.org/spreadsheetml/2006/main" count="554" uniqueCount="305">
  <si>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</si>
  <si>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</si>
  <si>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</si>
  <si>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</si>
  <si>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</si>
  <si>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</si>
  <si>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</si>
  <si>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</si>
  <si>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</si>
  <si>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</si>
  <si>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</si>
  <si>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</si>
  <si>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</si>
  <si>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</si>
  <si>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</si>
  <si>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</si>
  <si>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ППО Хомутовского сельского поселения Кагальницкого района</t>
  </si>
  <si>
    <t>Единица измерения: руб.</t>
  </si>
  <si>
    <t>04228964</t>
  </si>
  <si>
    <t>951</t>
  </si>
  <si>
    <t>60622442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</si>
  <si>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</si>
  <si>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</si>
  <si>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</si>
  <si>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</si>
  <si>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</si>
  <si>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</si>
  <si>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</si>
  <si>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</si>
  <si>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</si>
  <si>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</si>
  <si>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</si>
  <si>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</si>
  <si>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</si>
  <si>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</si>
  <si>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</si>
  <si>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</si>
  <si>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</si>
  <si>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</si>
  <si>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</si>
  <si>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</si>
  <si>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</si>
  <si>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</si>
  <si>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</si>
  <si>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</si>
  <si>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</si>
  <si>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</si>
  <si>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</si>
  <si>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</si>
  <si>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</si>
  <si>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</si>
  <si>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</si>
  <si>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</si>
  <si>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</si>
  <si>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</si>
  <si>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</si>
  <si>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</si>
  <si>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</si>
  <si>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</si>
  <si>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</si>
  <si>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</si>
  <si>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</si>
  <si>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</si>
  <si>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</si>
  <si>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</si>
  <si>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</si>
  <si>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</si>
  <si>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</si>
  <si>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</si>
  <si>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</si>
  <si>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</si>
  <si>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</si>
  <si>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</si>
  <si>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</si>
  <si>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</si>
  <si>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</si>
  <si>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</si>
  <si>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</si>
  <si>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</si>
  <si>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</si>
  <si>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</si>
  <si>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</si>
  <si>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</si>
  <si>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</si>
  <si>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</si>
  <si>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</si>
  <si>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</si>
  <si>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</si>
  <si>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</si>
  <si>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</si>
  <si>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</si>
  <si>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</si>
  <si>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</si>
  <si>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</si>
  <si>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</si>
  <si>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</si>
  <si>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</si>
  <si>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</si>
  <si>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</si>
  <si>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</si>
  <si>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</si>
  <si>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</si>
  <si>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</si>
  <si>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</si>
  <si>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</si>
  <si>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</si>
  <si>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</si>
  <si>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</si>
  <si>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</si>
  <si>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</si>
  <si>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</si>
  <si>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</si>
  <si>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</si>
  <si>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</si>
  <si>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</si>
  <si>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</si>
  <si>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</si>
  <si>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</si>
  <si>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</si>
  <si>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</si>
  <si>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</si>
  <si>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</si>
  <si>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</si>
  <si>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</si>
  <si>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</si>
  <si>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</si>
  <si>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</si>
  <si>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</si>
  <si>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</si>
  <si>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</si>
  <si>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</si>
  <si>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</si>
  <si>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</si>
  <si>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</si>
  <si>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</si>
  <si>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</si>
  <si>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</si>
  <si>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</si>
  <si>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</si>
  <si>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</si>
  <si>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</si>
  <si>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</si>
  <si>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</si>
  <si>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</si>
  <si>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</si>
  <si>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</si>
  <si>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</si>
  <si>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</si>
  <si>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</si>
  <si>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</si>
  <si>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</si>
  <si>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</si>
  <si>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</si>
  <si>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</si>
  <si>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</si>
  <si>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</si>
  <si>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</si>
  <si>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</si>
  <si>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</si>
  <si>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</si>
  <si>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</si>
  <si>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</si>
  <si>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</si>
  <si>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</si>
  <si>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</si>
  <si>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</si>
  <si>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</si>
  <si>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</si>
  <si>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</si>
  <si>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</si>
  <si>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</si>
  <si>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</si>
  <si>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</si>
  <si>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</si>
  <si>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</si>
  <si>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</si>
  <si>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</si>
  <si>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</si>
  <si>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</si>
  <si>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</si>
  <si>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</si>
  <si>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</si>
  <si>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</si>
  <si>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</si>
  <si>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</si>
  <si>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</si>
  <si>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</si>
  <si>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</si>
  <si>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</si>
  <si>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</si>
  <si>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</si>
  <si>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</si>
  <si>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</si>
  <si>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</si>
  <si>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</si>
  <si>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</si>
  <si>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</si>
  <si>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</si>
  <si>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</si>
  <si>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</si>
  <si>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</si>
  <si>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</si>
  <si>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</si>
  <si>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</si>
  <si>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</si>
  <si>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</si>
  <si>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</si>
  <si>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</si>
  <si>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</si>
  <si>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</si>
  <si>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</si>
  <si>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</si>
  <si>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</si>
  <si>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</si>
  <si>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</si>
  <si>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</si>
  <si>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</si>
  <si>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</si>
  <si>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</si>
  <si>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</si>
  <si>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</si>
  <si>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</si>
  <si>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</si>
  <si>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</si>
  <si>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</si>
  <si>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</si>
  <si>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</si>
  <si>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</si>
  <si>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</si>
  <si>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</si>
  <si>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</si>
  <si>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</si>
  <si>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</si>
  <si>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</si>
  <si>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</si>
  <si>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</si>
  <si>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</si>
  <si>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</si>
  <si>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</si>
  <si>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</si>
  <si>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</si>
  <si>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</si>
  <si>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</si>
  <si>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</si>
  <si>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</si>
  <si>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</si>
  <si>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</si>
  <si>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</si>
  <si>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</si>
  <si>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</si>
  <si>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</si>
  <si>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</si>
  <si>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</si>
  <si>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</si>
  <si>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</si>
  <si>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</si>
  <si>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</si>
  <si>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</si>
  <si>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</si>
  <si>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</si>
  <si>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</si>
  <si>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</si>
  <si>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</si>
  <si>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</si>
  <si>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</si>
  <si>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</si>
  <si>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</si>
  <si>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</si>
  <si>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</si>
  <si>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</si>
  <si>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</si>
  <si>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</si>
  <si>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</si>
  <si>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</si>
  <si>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</si>
  <si>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</si>
  <si>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</si>
  <si>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</si>
  <si>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</si>
  <si>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</si>
  <si>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</si>
  <si>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</si>
  <si>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</si>
  <si>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</si>
  <si>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</si>
  <si>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</si>
  <si>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</si>
  <si>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</si>
  <si>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</si>
  <si>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</si>
  <si>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</si>
  <si>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</si>
  <si>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</si>
  <si>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</si>
  <si>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</si>
  <si>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</si>
  <si>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</si>
  <si>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</si>
  <si>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</si>
  <si>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</si>
  <si>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</si>
  <si>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C:\AZK\117M01.txt</t>
  </si>
  <si>
    <t>Доходы/EXPORT_SRC_CODE</t>
  </si>
  <si>
    <t>058014-08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</si>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</sst>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" fontId="2" fillId="0" borderId="25" xfId="0" applyNumberFormat="1" applyFont="1" applyBorder="1" applyAlignment="1" applyProtection="1">
      <alignment horizontal="right"/>
      <protection/>
    </xf>
    <xf numFmtId="49" fontId="2" fillId="0" borderId="26" xfId="0" applyNumberFormat="1" applyFont="1" applyBorder="1" applyAlignment="1" applyProtection="1">
      <alignment horizontal="left" wrapText="1"/>
      <protection/>
    </xf>
    <xf numFmtId="49" fontId="2" fillId="0" borderId="27" xfId="0" applyNumberFormat="1" applyFont="1" applyBorder="1" applyAlignment="1" applyProtection="1">
      <alignment horizontal="center" wrapText="1"/>
      <protection/>
    </xf>
    <xf numFmtId="4" fontId="2" fillId="0" borderId="28" xfId="0" applyNumberFormat="1" applyFont="1" applyBorder="1" applyAlignment="1" applyProtection="1">
      <alignment horizontal="right"/>
      <protection/>
    </xf>
    <xf numFmtId="173" fontId="2" fillId="0" borderId="26" xfId="0" applyNumberFormat="1" applyFont="1" applyBorder="1" applyAlignment="1" applyProtection="1">
      <alignment horizontal="left" wrapText="1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center"/>
      <protection/>
    </xf>
    <xf numFmtId="49" fontId="2" fillId="0" borderId="3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left" wrapText="1"/>
      <protection/>
    </xf>
    <xf numFmtId="49" fontId="4" fillId="0" borderId="34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/>
      <protection/>
    </xf>
    <xf numFmtId="4" fontId="4" fillId="0" borderId="35" xfId="0" applyNumberFormat="1" applyFont="1" applyBorder="1" applyAlignment="1" applyProtection="1">
      <alignment horizontal="right"/>
      <protection/>
    </xf>
    <xf numFmtId="4" fontId="4" fillId="0" borderId="28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 wrapText="1"/>
      <protection/>
    </xf>
    <xf numFmtId="4" fontId="2" fillId="0" borderId="38" xfId="0" applyNumberFormat="1" applyFont="1" applyBorder="1" applyAlignment="1" applyProtection="1">
      <alignment horizontal="right"/>
      <protection/>
    </xf>
    <xf numFmtId="0" fontId="3" fillId="0" borderId="39" xfId="0" applyFont="1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40" xfId="0" applyFont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left" wrapText="1"/>
      <protection/>
    </xf>
    <xf numFmtId="49" fontId="2" fillId="0" borderId="41" xfId="0" applyNumberFormat="1" applyFont="1" applyBorder="1" applyAlignment="1" applyProtection="1">
      <alignment horizontal="center" wrapText="1"/>
      <protection/>
    </xf>
    <xf numFmtId="49" fontId="2" fillId="0" borderId="4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3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8" xfId="0" applyNumberFormat="1" applyFont="1" applyBorder="1" applyAlignment="1" applyProtection="1">
      <alignment horizontal="right"/>
      <protection/>
    </xf>
    <xf numFmtId="0" fontId="2" fillId="0" borderId="44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/>
      <protection/>
    </xf>
    <xf numFmtId="49" fontId="2" fillId="0" borderId="45" xfId="0" applyNumberFormat="1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9" fontId="4" fillId="0" borderId="27" xfId="0" applyNumberFormat="1" applyFont="1" applyBorder="1" applyAlignment="1" applyProtection="1">
      <alignment horizontal="center" wrapText="1"/>
      <protection/>
    </xf>
    <xf numFmtId="49" fontId="4" fillId="0" borderId="35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left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left"/>
      <protection/>
    </xf>
    <xf numFmtId="49" fontId="3" fillId="0" borderId="30" xfId="0" applyNumberFormat="1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2" fillId="0" borderId="21" xfId="0" applyNumberFormat="1" applyFont="1" applyBorder="1" applyAlignment="1" applyProtection="1">
      <alignment horizontal="center"/>
      <protection/>
    </xf>
    <xf numFmtId="4" fontId="22" fillId="0" borderId="22" xfId="0" applyNumberFormat="1" applyFont="1" applyBorder="1" applyAlignment="1" applyProtection="1">
      <alignment horizontal="right"/>
      <protection/>
    </xf>
    <xf numFmtId="4" fontId="22" fillId="0" borderId="37" xfId="0" applyNumberFormat="1" applyFont="1" applyBorder="1" applyAlignment="1" applyProtection="1">
      <alignment horizontal="right"/>
      <protection/>
    </xf>
    <xf numFmtId="49" fontId="22" fillId="0" borderId="36" xfId="0" applyNumberFormat="1" applyFont="1" applyBorder="1" applyAlignment="1" applyProtection="1">
      <alignment horizontal="center"/>
      <protection/>
    </xf>
    <xf numFmtId="4" fontId="22" fillId="0" borderId="45" xfId="0" applyNumberFormat="1" applyFont="1" applyBorder="1" applyAlignment="1" applyProtection="1">
      <alignment horizontal="right"/>
      <protection/>
    </xf>
    <xf numFmtId="49" fontId="22" fillId="0" borderId="33" xfId="0" applyNumberFormat="1" applyFont="1" applyBorder="1" applyAlignment="1" applyProtection="1">
      <alignment horizontal="center"/>
      <protection/>
    </xf>
    <xf numFmtId="4" fontId="22" fillId="0" borderId="35" xfId="0" applyNumberFormat="1" applyFont="1" applyBorder="1" applyAlignment="1" applyProtection="1">
      <alignment horizontal="right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23" fillId="0" borderId="22" xfId="0" applyNumberFormat="1" applyFont="1" applyBorder="1" applyAlignment="1" applyProtection="1">
      <alignment horizontal="right"/>
      <protection/>
    </xf>
    <xf numFmtId="4" fontId="24" fillId="0" borderId="35" xfId="0" applyNumberFormat="1" applyFont="1" applyBorder="1" applyAlignment="1" applyProtection="1">
      <alignment horizontal="right"/>
      <protection/>
    </xf>
    <xf numFmtId="4" fontId="1" fillId="0" borderId="35" xfId="0" applyNumberFormat="1" applyFont="1" applyBorder="1" applyAlignment="1" applyProtection="1">
      <alignment horizontal="right"/>
      <protection/>
    </xf>
    <xf numFmtId="4" fontId="1" fillId="0" borderId="33" xfId="0" applyNumberFormat="1" applyFont="1" applyBorder="1" applyAlignment="1" applyProtection="1">
      <alignment horizontal="right"/>
      <protection/>
    </xf>
    <xf numFmtId="4" fontId="1" fillId="0" borderId="28" xfId="0" applyNumberFormat="1" applyFont="1" applyBorder="1" applyAlignment="1" applyProtection="1">
      <alignment horizontal="right"/>
      <protection/>
    </xf>
    <xf numFmtId="0" fontId="23" fillId="0" borderId="45" xfId="0" applyFont="1" applyBorder="1" applyAlignment="1" applyProtection="1">
      <alignment horizontal="right"/>
      <protection/>
    </xf>
    <xf numFmtId="0" fontId="23" fillId="0" borderId="45" xfId="0" applyFont="1" applyBorder="1" applyAlignment="1" applyProtection="1">
      <alignment/>
      <protection/>
    </xf>
    <xf numFmtId="0" fontId="23" fillId="0" borderId="25" xfId="0" applyFont="1" applyBorder="1" applyAlignment="1" applyProtection="1">
      <alignment/>
      <protection/>
    </xf>
    <xf numFmtId="4" fontId="23" fillId="0" borderId="21" xfId="0" applyNumberFormat="1" applyFont="1" applyBorder="1" applyAlignment="1" applyProtection="1">
      <alignment horizontal="right"/>
      <protection/>
    </xf>
    <xf numFmtId="4" fontId="23" fillId="0" borderId="38" xfId="0" applyNumberFormat="1" applyFont="1" applyBorder="1" applyAlignment="1" applyProtection="1">
      <alignment horizontal="right"/>
      <protection/>
    </xf>
    <xf numFmtId="0" fontId="23" fillId="0" borderId="40" xfId="0" applyFont="1" applyBorder="1" applyAlignment="1" applyProtection="1">
      <alignment horizontal="right"/>
      <protection/>
    </xf>
    <xf numFmtId="0" fontId="23" fillId="0" borderId="40" xfId="0" applyFont="1" applyBorder="1" applyAlignment="1" applyProtection="1">
      <alignment/>
      <protection/>
    </xf>
    <xf numFmtId="4" fontId="23" fillId="0" borderId="53" xfId="0" applyNumberFormat="1" applyFont="1" applyBorder="1" applyAlignment="1" applyProtection="1">
      <alignment horizontal="right"/>
      <protection/>
    </xf>
    <xf numFmtId="4" fontId="23" fillId="0" borderId="54" xfId="0" applyNumberFormat="1" applyFont="1" applyBorder="1" applyAlignment="1" applyProtection="1">
      <alignment horizontal="right"/>
      <protection/>
    </xf>
    <xf numFmtId="4" fontId="24" fillId="0" borderId="22" xfId="0" applyNumberFormat="1" applyFont="1" applyBorder="1" applyAlignment="1" applyProtection="1">
      <alignment horizontal="right"/>
      <protection/>
    </xf>
    <xf numFmtId="49" fontId="3" fillId="0" borderId="45" xfId="0" applyNumberFormat="1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zoomScalePageLayoutView="0" workbookViewId="0" topLeftCell="A2">
      <selection activeCell="C19" sqref="C19:E7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7.7109375" style="0" customWidth="1"/>
    <col min="4" max="4" width="21.00390625" style="0" customWidth="1"/>
    <col min="5" max="5" width="18.7109375" style="0" customWidth="1"/>
    <col min="6" max="6" width="16.421875" style="0" customWidth="1"/>
  </cols>
  <sheetData>
    <row r="1" spans="1:6" ht="15">
      <c r="A1" s="93"/>
      <c r="B1" s="93"/>
      <c r="C1" s="93"/>
      <c r="D1" s="93"/>
      <c r="E1" s="2"/>
      <c r="F1" s="2"/>
    </row>
    <row r="2" spans="1:6" ht="16.5" customHeight="1">
      <c r="A2" s="93" t="s">
        <v>0</v>
      </c>
      <c r="B2" s="93"/>
      <c r="C2" s="93"/>
      <c r="D2" s="9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5" t="s">
        <v>15</v>
      </c>
      <c r="C6" s="96"/>
      <c r="D6" s="96"/>
      <c r="E6" s="3" t="s">
        <v>9</v>
      </c>
      <c r="F6" s="10" t="s">
        <v>19</v>
      </c>
    </row>
    <row r="7" spans="1:6" ht="12.75">
      <c r="A7" s="11" t="s">
        <v>10</v>
      </c>
      <c r="B7" s="97" t="s">
        <v>16</v>
      </c>
      <c r="C7" s="97"/>
      <c r="D7" s="97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3" t="s">
        <v>21</v>
      </c>
      <c r="B10" s="93"/>
      <c r="C10" s="93"/>
      <c r="D10" s="93"/>
      <c r="E10" s="1"/>
      <c r="F10" s="17"/>
    </row>
    <row r="11" spans="1:6" ht="3.75" customHeight="1">
      <c r="A11" s="87" t="s">
        <v>22</v>
      </c>
      <c r="B11" s="81" t="s">
        <v>23</v>
      </c>
      <c r="C11" s="81" t="s">
        <v>24</v>
      </c>
      <c r="D11" s="84" t="s">
        <v>25</v>
      </c>
      <c r="E11" s="84" t="s">
        <v>26</v>
      </c>
      <c r="F11" s="90" t="s">
        <v>27</v>
      </c>
    </row>
    <row r="12" spans="1:6" ht="3" customHeight="1">
      <c r="A12" s="88"/>
      <c r="B12" s="82"/>
      <c r="C12" s="82"/>
      <c r="D12" s="85"/>
      <c r="E12" s="85"/>
      <c r="F12" s="91"/>
    </row>
    <row r="13" spans="1:6" ht="3" customHeight="1">
      <c r="A13" s="88"/>
      <c r="B13" s="82"/>
      <c r="C13" s="82"/>
      <c r="D13" s="85"/>
      <c r="E13" s="85"/>
      <c r="F13" s="91"/>
    </row>
    <row r="14" spans="1:6" ht="3" customHeight="1">
      <c r="A14" s="88"/>
      <c r="B14" s="82"/>
      <c r="C14" s="82"/>
      <c r="D14" s="85"/>
      <c r="E14" s="85"/>
      <c r="F14" s="91"/>
    </row>
    <row r="15" spans="1:6" ht="3" customHeight="1">
      <c r="A15" s="88"/>
      <c r="B15" s="82"/>
      <c r="C15" s="82"/>
      <c r="D15" s="85"/>
      <c r="E15" s="85"/>
      <c r="F15" s="91"/>
    </row>
    <row r="16" spans="1:6" ht="3" customHeight="1">
      <c r="A16" s="88"/>
      <c r="B16" s="82"/>
      <c r="C16" s="82"/>
      <c r="D16" s="85"/>
      <c r="E16" s="85"/>
      <c r="F16" s="91"/>
    </row>
    <row r="17" spans="1:6" ht="23.25" customHeight="1">
      <c r="A17" s="89"/>
      <c r="B17" s="83"/>
      <c r="C17" s="83"/>
      <c r="D17" s="86"/>
      <c r="E17" s="86"/>
      <c r="F17" s="92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5">
      <c r="A19" s="24" t="s">
        <v>31</v>
      </c>
      <c r="B19" s="25" t="s">
        <v>32</v>
      </c>
      <c r="C19" s="107" t="s">
        <v>33</v>
      </c>
      <c r="D19" s="108">
        <v>6032300</v>
      </c>
      <c r="E19" s="109">
        <v>6118912.94</v>
      </c>
      <c r="F19" s="27" t="str">
        <f>IF(OR(D19="-",IF(E19="-",0,E19)&gt;=IF(D19="-",0,D19)),"-",IF(D19="-",0,D19)-IF(E19="-",0,E19))</f>
        <v>-</v>
      </c>
    </row>
    <row r="20" spans="1:6" ht="15">
      <c r="A20" s="28" t="s">
        <v>34</v>
      </c>
      <c r="B20" s="29"/>
      <c r="C20" s="110"/>
      <c r="D20" s="111"/>
      <c r="E20" s="111"/>
      <c r="F20" s="30"/>
    </row>
    <row r="21" spans="1:6" ht="15">
      <c r="A21" s="31" t="s">
        <v>35</v>
      </c>
      <c r="B21" s="32" t="s">
        <v>32</v>
      </c>
      <c r="C21" s="112" t="s">
        <v>36</v>
      </c>
      <c r="D21" s="113">
        <v>3430200</v>
      </c>
      <c r="E21" s="113">
        <v>3516812.94</v>
      </c>
      <c r="F21" s="33" t="str">
        <f aca="true" t="shared" si="0" ref="F21:F52">IF(OR(D21="-",IF(E21="-",0,E21)&gt;=IF(D21="-",0,D21)),"-",IF(D21="-",0,D21)-IF(E21="-",0,E21))</f>
        <v>-</v>
      </c>
    </row>
    <row r="22" spans="1:6" ht="15">
      <c r="A22" s="31" t="s">
        <v>37</v>
      </c>
      <c r="B22" s="32" t="s">
        <v>32</v>
      </c>
      <c r="C22" s="112" t="s">
        <v>38</v>
      </c>
      <c r="D22" s="113">
        <v>795800</v>
      </c>
      <c r="E22" s="113">
        <v>818858.88</v>
      </c>
      <c r="F22" s="33" t="str">
        <f t="shared" si="0"/>
        <v>-</v>
      </c>
    </row>
    <row r="23" spans="1:6" ht="15">
      <c r="A23" s="31" t="s">
        <v>39</v>
      </c>
      <c r="B23" s="32" t="s">
        <v>32</v>
      </c>
      <c r="C23" s="112" t="s">
        <v>40</v>
      </c>
      <c r="D23" s="113">
        <v>795800</v>
      </c>
      <c r="E23" s="113">
        <v>818858.88</v>
      </c>
      <c r="F23" s="33" t="str">
        <f t="shared" si="0"/>
        <v>-</v>
      </c>
    </row>
    <row r="24" spans="1:6" ht="67.5">
      <c r="A24" s="31" t="s">
        <v>41</v>
      </c>
      <c r="B24" s="32" t="s">
        <v>32</v>
      </c>
      <c r="C24" s="112" t="s">
        <v>42</v>
      </c>
      <c r="D24" s="113">
        <v>716400</v>
      </c>
      <c r="E24" s="113">
        <v>812147.66</v>
      </c>
      <c r="F24" s="33" t="str">
        <f t="shared" si="0"/>
        <v>-</v>
      </c>
    </row>
    <row r="25" spans="1:6" ht="90">
      <c r="A25" s="34" t="s">
        <v>43</v>
      </c>
      <c r="B25" s="32" t="s">
        <v>32</v>
      </c>
      <c r="C25" s="112" t="s">
        <v>44</v>
      </c>
      <c r="D25" s="113" t="s">
        <v>45</v>
      </c>
      <c r="E25" s="113">
        <v>811683.83</v>
      </c>
      <c r="F25" s="33" t="str">
        <f t="shared" si="0"/>
        <v>-</v>
      </c>
    </row>
    <row r="26" spans="1:6" ht="67.5">
      <c r="A26" s="34" t="s">
        <v>46</v>
      </c>
      <c r="B26" s="32" t="s">
        <v>32</v>
      </c>
      <c r="C26" s="112" t="s">
        <v>47</v>
      </c>
      <c r="D26" s="113" t="s">
        <v>45</v>
      </c>
      <c r="E26" s="113">
        <v>71.65</v>
      </c>
      <c r="F26" s="33" t="str">
        <f t="shared" si="0"/>
        <v>-</v>
      </c>
    </row>
    <row r="27" spans="1:6" ht="90">
      <c r="A27" s="34" t="s">
        <v>48</v>
      </c>
      <c r="B27" s="32" t="s">
        <v>32</v>
      </c>
      <c r="C27" s="112" t="s">
        <v>49</v>
      </c>
      <c r="D27" s="113" t="s">
        <v>45</v>
      </c>
      <c r="E27" s="113">
        <v>392.18</v>
      </c>
      <c r="F27" s="33" t="str">
        <f t="shared" si="0"/>
        <v>-</v>
      </c>
    </row>
    <row r="28" spans="1:6" ht="101.25">
      <c r="A28" s="34" t="s">
        <v>50</v>
      </c>
      <c r="B28" s="32" t="s">
        <v>32</v>
      </c>
      <c r="C28" s="112" t="s">
        <v>51</v>
      </c>
      <c r="D28" s="113" t="s">
        <v>45</v>
      </c>
      <c r="E28" s="113">
        <v>3298.57</v>
      </c>
      <c r="F28" s="33" t="str">
        <f t="shared" si="0"/>
        <v>-</v>
      </c>
    </row>
    <row r="29" spans="1:6" ht="123.75">
      <c r="A29" s="34" t="s">
        <v>52</v>
      </c>
      <c r="B29" s="32" t="s">
        <v>32</v>
      </c>
      <c r="C29" s="112" t="s">
        <v>53</v>
      </c>
      <c r="D29" s="113" t="s">
        <v>45</v>
      </c>
      <c r="E29" s="113">
        <v>3136.97</v>
      </c>
      <c r="F29" s="33" t="str">
        <f t="shared" si="0"/>
        <v>-</v>
      </c>
    </row>
    <row r="30" spans="1:6" ht="112.5">
      <c r="A30" s="34" t="s">
        <v>54</v>
      </c>
      <c r="B30" s="32" t="s">
        <v>32</v>
      </c>
      <c r="C30" s="112" t="s">
        <v>55</v>
      </c>
      <c r="D30" s="113" t="s">
        <v>45</v>
      </c>
      <c r="E30" s="113">
        <v>101.6</v>
      </c>
      <c r="F30" s="33" t="str">
        <f t="shared" si="0"/>
        <v>-</v>
      </c>
    </row>
    <row r="31" spans="1:6" ht="123.75">
      <c r="A31" s="34" t="s">
        <v>56</v>
      </c>
      <c r="B31" s="32" t="s">
        <v>32</v>
      </c>
      <c r="C31" s="112" t="s">
        <v>57</v>
      </c>
      <c r="D31" s="113" t="s">
        <v>45</v>
      </c>
      <c r="E31" s="113">
        <v>60</v>
      </c>
      <c r="F31" s="33" t="str">
        <f t="shared" si="0"/>
        <v>-</v>
      </c>
    </row>
    <row r="32" spans="1:6" ht="33.75">
      <c r="A32" s="31" t="s">
        <v>58</v>
      </c>
      <c r="B32" s="32" t="s">
        <v>32</v>
      </c>
      <c r="C32" s="112" t="s">
        <v>59</v>
      </c>
      <c r="D32" s="113" t="s">
        <v>45</v>
      </c>
      <c r="E32" s="113">
        <v>3412.65</v>
      </c>
      <c r="F32" s="33" t="str">
        <f t="shared" si="0"/>
        <v>-</v>
      </c>
    </row>
    <row r="33" spans="1:6" ht="67.5">
      <c r="A33" s="31" t="s">
        <v>60</v>
      </c>
      <c r="B33" s="32" t="s">
        <v>32</v>
      </c>
      <c r="C33" s="112" t="s">
        <v>61</v>
      </c>
      <c r="D33" s="113" t="s">
        <v>45</v>
      </c>
      <c r="E33" s="113">
        <v>3250.86</v>
      </c>
      <c r="F33" s="33" t="str">
        <f t="shared" si="0"/>
        <v>-</v>
      </c>
    </row>
    <row r="34" spans="1:6" ht="45">
      <c r="A34" s="31" t="s">
        <v>62</v>
      </c>
      <c r="B34" s="32" t="s">
        <v>32</v>
      </c>
      <c r="C34" s="112" t="s">
        <v>63</v>
      </c>
      <c r="D34" s="113" t="s">
        <v>45</v>
      </c>
      <c r="E34" s="113">
        <v>101.79</v>
      </c>
      <c r="F34" s="33" t="str">
        <f t="shared" si="0"/>
        <v>-</v>
      </c>
    </row>
    <row r="35" spans="1:6" ht="67.5">
      <c r="A35" s="31" t="s">
        <v>64</v>
      </c>
      <c r="B35" s="32" t="s">
        <v>32</v>
      </c>
      <c r="C35" s="112" t="s">
        <v>65</v>
      </c>
      <c r="D35" s="113" t="s">
        <v>45</v>
      </c>
      <c r="E35" s="113">
        <v>60</v>
      </c>
      <c r="F35" s="33" t="str">
        <f t="shared" si="0"/>
        <v>-</v>
      </c>
    </row>
    <row r="36" spans="1:6" ht="15">
      <c r="A36" s="31" t="s">
        <v>66</v>
      </c>
      <c r="B36" s="32" t="s">
        <v>32</v>
      </c>
      <c r="C36" s="112" t="s">
        <v>67</v>
      </c>
      <c r="D36" s="113">
        <v>32700</v>
      </c>
      <c r="E36" s="113">
        <v>32849.28</v>
      </c>
      <c r="F36" s="33" t="str">
        <f t="shared" si="0"/>
        <v>-</v>
      </c>
    </row>
    <row r="37" spans="1:6" ht="15">
      <c r="A37" s="31" t="s">
        <v>68</v>
      </c>
      <c r="B37" s="32" t="s">
        <v>32</v>
      </c>
      <c r="C37" s="112" t="s">
        <v>69</v>
      </c>
      <c r="D37" s="113">
        <v>32700</v>
      </c>
      <c r="E37" s="113">
        <v>32849.28</v>
      </c>
      <c r="F37" s="33" t="str">
        <f t="shared" si="0"/>
        <v>-</v>
      </c>
    </row>
    <row r="38" spans="1:6" ht="15">
      <c r="A38" s="31" t="s">
        <v>68</v>
      </c>
      <c r="B38" s="32" t="s">
        <v>32</v>
      </c>
      <c r="C38" s="112" t="s">
        <v>70</v>
      </c>
      <c r="D38" s="113">
        <v>32700</v>
      </c>
      <c r="E38" s="113">
        <v>32849.28</v>
      </c>
      <c r="F38" s="33" t="str">
        <f t="shared" si="0"/>
        <v>-</v>
      </c>
    </row>
    <row r="39" spans="1:6" ht="45">
      <c r="A39" s="31" t="s">
        <v>71</v>
      </c>
      <c r="B39" s="32" t="s">
        <v>32</v>
      </c>
      <c r="C39" s="112" t="s">
        <v>72</v>
      </c>
      <c r="D39" s="113" t="s">
        <v>45</v>
      </c>
      <c r="E39" s="113">
        <v>26627.2</v>
      </c>
      <c r="F39" s="33" t="str">
        <f t="shared" si="0"/>
        <v>-</v>
      </c>
    </row>
    <row r="40" spans="1:6" ht="22.5">
      <c r="A40" s="31" t="s">
        <v>73</v>
      </c>
      <c r="B40" s="32" t="s">
        <v>32</v>
      </c>
      <c r="C40" s="112" t="s">
        <v>74</v>
      </c>
      <c r="D40" s="113" t="s">
        <v>45</v>
      </c>
      <c r="E40" s="113">
        <v>1448.8</v>
      </c>
      <c r="F40" s="33" t="str">
        <f t="shared" si="0"/>
        <v>-</v>
      </c>
    </row>
    <row r="41" spans="1:6" ht="33.75">
      <c r="A41" s="31" t="s">
        <v>75</v>
      </c>
      <c r="B41" s="32" t="s">
        <v>32</v>
      </c>
      <c r="C41" s="112" t="s">
        <v>76</v>
      </c>
      <c r="D41" s="113" t="s">
        <v>45</v>
      </c>
      <c r="E41" s="113">
        <v>4773.28</v>
      </c>
      <c r="F41" s="33" t="str">
        <f t="shared" si="0"/>
        <v>-</v>
      </c>
    </row>
    <row r="42" spans="1:6" ht="15">
      <c r="A42" s="31" t="s">
        <v>77</v>
      </c>
      <c r="B42" s="32" t="s">
        <v>32</v>
      </c>
      <c r="C42" s="112" t="s">
        <v>78</v>
      </c>
      <c r="D42" s="113">
        <v>2523600</v>
      </c>
      <c r="E42" s="113">
        <v>2586874.78</v>
      </c>
      <c r="F42" s="33" t="str">
        <f t="shared" si="0"/>
        <v>-</v>
      </c>
    </row>
    <row r="43" spans="1:6" ht="15">
      <c r="A43" s="31" t="s">
        <v>79</v>
      </c>
      <c r="B43" s="32" t="s">
        <v>32</v>
      </c>
      <c r="C43" s="112" t="s">
        <v>80</v>
      </c>
      <c r="D43" s="113">
        <v>55600</v>
      </c>
      <c r="E43" s="113">
        <v>94818.38</v>
      </c>
      <c r="F43" s="33" t="str">
        <f t="shared" si="0"/>
        <v>-</v>
      </c>
    </row>
    <row r="44" spans="1:6" ht="33.75">
      <c r="A44" s="31" t="s">
        <v>81</v>
      </c>
      <c r="B44" s="32" t="s">
        <v>32</v>
      </c>
      <c r="C44" s="112" t="s">
        <v>82</v>
      </c>
      <c r="D44" s="113">
        <v>55600</v>
      </c>
      <c r="E44" s="113">
        <v>94818.38</v>
      </c>
      <c r="F44" s="33" t="str">
        <f t="shared" si="0"/>
        <v>-</v>
      </c>
    </row>
    <row r="45" spans="1:6" ht="67.5">
      <c r="A45" s="31" t="s">
        <v>83</v>
      </c>
      <c r="B45" s="32" t="s">
        <v>32</v>
      </c>
      <c r="C45" s="112" t="s">
        <v>84</v>
      </c>
      <c r="D45" s="113" t="s">
        <v>45</v>
      </c>
      <c r="E45" s="113">
        <v>94677.92</v>
      </c>
      <c r="F45" s="33" t="str">
        <f t="shared" si="0"/>
        <v>-</v>
      </c>
    </row>
    <row r="46" spans="1:6" ht="45">
      <c r="A46" s="31" t="s">
        <v>85</v>
      </c>
      <c r="B46" s="32" t="s">
        <v>32</v>
      </c>
      <c r="C46" s="112" t="s">
        <v>86</v>
      </c>
      <c r="D46" s="113" t="s">
        <v>45</v>
      </c>
      <c r="E46" s="113">
        <v>140.46</v>
      </c>
      <c r="F46" s="33" t="str">
        <f t="shared" si="0"/>
        <v>-</v>
      </c>
    </row>
    <row r="47" spans="1:6" ht="15">
      <c r="A47" s="31" t="s">
        <v>87</v>
      </c>
      <c r="B47" s="32" t="s">
        <v>32</v>
      </c>
      <c r="C47" s="112" t="s">
        <v>88</v>
      </c>
      <c r="D47" s="113">
        <v>2468000</v>
      </c>
      <c r="E47" s="113">
        <v>2492056.4</v>
      </c>
      <c r="F47" s="33" t="str">
        <f t="shared" si="0"/>
        <v>-</v>
      </c>
    </row>
    <row r="48" spans="1:6" ht="15">
      <c r="A48" s="31" t="s">
        <v>89</v>
      </c>
      <c r="B48" s="32" t="s">
        <v>32</v>
      </c>
      <c r="C48" s="112" t="s">
        <v>90</v>
      </c>
      <c r="D48" s="113">
        <v>702200</v>
      </c>
      <c r="E48" s="113">
        <v>708609.2</v>
      </c>
      <c r="F48" s="33" t="str">
        <f t="shared" si="0"/>
        <v>-</v>
      </c>
    </row>
    <row r="49" spans="1:6" ht="33.75">
      <c r="A49" s="31" t="s">
        <v>91</v>
      </c>
      <c r="B49" s="32" t="s">
        <v>32</v>
      </c>
      <c r="C49" s="112" t="s">
        <v>92</v>
      </c>
      <c r="D49" s="113">
        <v>702200</v>
      </c>
      <c r="E49" s="113">
        <v>708609.2</v>
      </c>
      <c r="F49" s="33" t="str">
        <f t="shared" si="0"/>
        <v>-</v>
      </c>
    </row>
    <row r="50" spans="1:6" ht="15">
      <c r="A50" s="31" t="s">
        <v>93</v>
      </c>
      <c r="B50" s="32" t="s">
        <v>32</v>
      </c>
      <c r="C50" s="112" t="s">
        <v>94</v>
      </c>
      <c r="D50" s="113">
        <v>1765800</v>
      </c>
      <c r="E50" s="113">
        <v>1783447.2</v>
      </c>
      <c r="F50" s="33" t="str">
        <f t="shared" si="0"/>
        <v>-</v>
      </c>
    </row>
    <row r="51" spans="1:6" ht="33.75">
      <c r="A51" s="31" t="s">
        <v>95</v>
      </c>
      <c r="B51" s="32" t="s">
        <v>32</v>
      </c>
      <c r="C51" s="112" t="s">
        <v>96</v>
      </c>
      <c r="D51" s="113">
        <v>1765800</v>
      </c>
      <c r="E51" s="113">
        <v>1783447.2</v>
      </c>
      <c r="F51" s="33" t="str">
        <f t="shared" si="0"/>
        <v>-</v>
      </c>
    </row>
    <row r="52" spans="1:6" ht="15">
      <c r="A52" s="31" t="s">
        <v>97</v>
      </c>
      <c r="B52" s="32" t="s">
        <v>32</v>
      </c>
      <c r="C52" s="112" t="s">
        <v>98</v>
      </c>
      <c r="D52" s="113">
        <v>19900</v>
      </c>
      <c r="E52" s="113">
        <v>19980</v>
      </c>
      <c r="F52" s="33" t="str">
        <f t="shared" si="0"/>
        <v>-</v>
      </c>
    </row>
    <row r="53" spans="1:6" ht="45">
      <c r="A53" s="31" t="s">
        <v>99</v>
      </c>
      <c r="B53" s="32" t="s">
        <v>32</v>
      </c>
      <c r="C53" s="112" t="s">
        <v>100</v>
      </c>
      <c r="D53" s="113">
        <v>19900</v>
      </c>
      <c r="E53" s="113">
        <v>19980</v>
      </c>
      <c r="F53" s="33" t="str">
        <f aca="true" t="shared" si="1" ref="F53:F77">IF(OR(D53="-",IF(E53="-",0,E53)&gt;=IF(D53="-",0,D53)),"-",IF(D53="-",0,D53)-IF(E53="-",0,E53))</f>
        <v>-</v>
      </c>
    </row>
    <row r="54" spans="1:6" ht="67.5">
      <c r="A54" s="31" t="s">
        <v>101</v>
      </c>
      <c r="B54" s="32" t="s">
        <v>32</v>
      </c>
      <c r="C54" s="112" t="s">
        <v>102</v>
      </c>
      <c r="D54" s="113">
        <v>19900</v>
      </c>
      <c r="E54" s="113">
        <v>19980</v>
      </c>
      <c r="F54" s="33" t="str">
        <f t="shared" si="1"/>
        <v>-</v>
      </c>
    </row>
    <row r="55" spans="1:6" ht="67.5">
      <c r="A55" s="31" t="s">
        <v>101</v>
      </c>
      <c r="B55" s="32" t="s">
        <v>32</v>
      </c>
      <c r="C55" s="112" t="s">
        <v>103</v>
      </c>
      <c r="D55" s="113">
        <v>19900</v>
      </c>
      <c r="E55" s="113">
        <v>19980</v>
      </c>
      <c r="F55" s="33" t="str">
        <f t="shared" si="1"/>
        <v>-</v>
      </c>
    </row>
    <row r="56" spans="1:6" ht="33.75">
      <c r="A56" s="31" t="s">
        <v>104</v>
      </c>
      <c r="B56" s="32" t="s">
        <v>32</v>
      </c>
      <c r="C56" s="112" t="s">
        <v>105</v>
      </c>
      <c r="D56" s="113">
        <v>57700</v>
      </c>
      <c r="E56" s="113">
        <v>57750</v>
      </c>
      <c r="F56" s="33" t="str">
        <f t="shared" si="1"/>
        <v>-</v>
      </c>
    </row>
    <row r="57" spans="1:6" ht="78.75">
      <c r="A57" s="34" t="s">
        <v>106</v>
      </c>
      <c r="B57" s="32" t="s">
        <v>32</v>
      </c>
      <c r="C57" s="112" t="s">
        <v>107</v>
      </c>
      <c r="D57" s="113">
        <v>57700</v>
      </c>
      <c r="E57" s="113">
        <v>57750</v>
      </c>
      <c r="F57" s="33" t="str">
        <f t="shared" si="1"/>
        <v>-</v>
      </c>
    </row>
    <row r="58" spans="1:6" ht="33.75">
      <c r="A58" s="31" t="s">
        <v>108</v>
      </c>
      <c r="B58" s="32" t="s">
        <v>32</v>
      </c>
      <c r="C58" s="112" t="s">
        <v>109</v>
      </c>
      <c r="D58" s="113">
        <v>57700</v>
      </c>
      <c r="E58" s="113">
        <v>57750</v>
      </c>
      <c r="F58" s="33" t="str">
        <f t="shared" si="1"/>
        <v>-</v>
      </c>
    </row>
    <row r="59" spans="1:6" ht="33.75">
      <c r="A59" s="31" t="s">
        <v>110</v>
      </c>
      <c r="B59" s="32" t="s">
        <v>32</v>
      </c>
      <c r="C59" s="112" t="s">
        <v>111</v>
      </c>
      <c r="D59" s="113">
        <v>57700</v>
      </c>
      <c r="E59" s="113">
        <v>57750</v>
      </c>
      <c r="F59" s="33" t="str">
        <f t="shared" si="1"/>
        <v>-</v>
      </c>
    </row>
    <row r="60" spans="1:6" ht="15">
      <c r="A60" s="31" t="s">
        <v>112</v>
      </c>
      <c r="B60" s="32" t="s">
        <v>32</v>
      </c>
      <c r="C60" s="112" t="s">
        <v>113</v>
      </c>
      <c r="D60" s="113">
        <v>500</v>
      </c>
      <c r="E60" s="113">
        <v>500</v>
      </c>
      <c r="F60" s="33" t="str">
        <f t="shared" si="1"/>
        <v>-</v>
      </c>
    </row>
    <row r="61" spans="1:6" ht="33.75">
      <c r="A61" s="31" t="s">
        <v>114</v>
      </c>
      <c r="B61" s="32" t="s">
        <v>32</v>
      </c>
      <c r="C61" s="112" t="s">
        <v>115</v>
      </c>
      <c r="D61" s="113">
        <v>500</v>
      </c>
      <c r="E61" s="113">
        <v>500</v>
      </c>
      <c r="F61" s="33" t="str">
        <f t="shared" si="1"/>
        <v>-</v>
      </c>
    </row>
    <row r="62" spans="1:6" ht="45">
      <c r="A62" s="31" t="s">
        <v>116</v>
      </c>
      <c r="B62" s="32" t="s">
        <v>32</v>
      </c>
      <c r="C62" s="112" t="s">
        <v>117</v>
      </c>
      <c r="D62" s="113">
        <v>500</v>
      </c>
      <c r="E62" s="113">
        <v>500</v>
      </c>
      <c r="F62" s="33" t="str">
        <f t="shared" si="1"/>
        <v>-</v>
      </c>
    </row>
    <row r="63" spans="1:6" ht="45">
      <c r="A63" s="31" t="s">
        <v>116</v>
      </c>
      <c r="B63" s="32" t="s">
        <v>32</v>
      </c>
      <c r="C63" s="112" t="s">
        <v>118</v>
      </c>
      <c r="D63" s="113">
        <v>2900</v>
      </c>
      <c r="E63" s="113">
        <v>500</v>
      </c>
      <c r="F63" s="33">
        <f t="shared" si="1"/>
        <v>2400</v>
      </c>
    </row>
    <row r="64" spans="1:6" ht="45">
      <c r="A64" s="31" t="s">
        <v>116</v>
      </c>
      <c r="B64" s="32" t="s">
        <v>32</v>
      </c>
      <c r="C64" s="112" t="s">
        <v>119</v>
      </c>
      <c r="D64" s="113">
        <v>-2400</v>
      </c>
      <c r="E64" s="113" t="s">
        <v>45</v>
      </c>
      <c r="F64" s="33" t="str">
        <f t="shared" si="1"/>
        <v>-</v>
      </c>
    </row>
    <row r="65" spans="1:6" ht="15">
      <c r="A65" s="31" t="s">
        <v>120</v>
      </c>
      <c r="B65" s="32" t="s">
        <v>32</v>
      </c>
      <c r="C65" s="112" t="s">
        <v>121</v>
      </c>
      <c r="D65" s="113">
        <v>2602100</v>
      </c>
      <c r="E65" s="113">
        <v>2602100</v>
      </c>
      <c r="F65" s="33" t="str">
        <f t="shared" si="1"/>
        <v>-</v>
      </c>
    </row>
    <row r="66" spans="1:6" ht="33.75">
      <c r="A66" s="31" t="s">
        <v>122</v>
      </c>
      <c r="B66" s="32" t="s">
        <v>32</v>
      </c>
      <c r="C66" s="112" t="s">
        <v>123</v>
      </c>
      <c r="D66" s="113">
        <v>2602100</v>
      </c>
      <c r="E66" s="113">
        <v>2602100</v>
      </c>
      <c r="F66" s="33" t="str">
        <f t="shared" si="1"/>
        <v>-</v>
      </c>
    </row>
    <row r="67" spans="1:6" ht="22.5">
      <c r="A67" s="31" t="s">
        <v>124</v>
      </c>
      <c r="B67" s="32" t="s">
        <v>32</v>
      </c>
      <c r="C67" s="112" t="s">
        <v>125</v>
      </c>
      <c r="D67" s="113">
        <v>2374800</v>
      </c>
      <c r="E67" s="113">
        <v>2374800</v>
      </c>
      <c r="F67" s="33" t="str">
        <f t="shared" si="1"/>
        <v>-</v>
      </c>
    </row>
    <row r="68" spans="1:6" ht="15">
      <c r="A68" s="31" t="s">
        <v>126</v>
      </c>
      <c r="B68" s="32" t="s">
        <v>32</v>
      </c>
      <c r="C68" s="112" t="s">
        <v>127</v>
      </c>
      <c r="D68" s="113">
        <v>2374800</v>
      </c>
      <c r="E68" s="113">
        <v>2374800</v>
      </c>
      <c r="F68" s="33" t="str">
        <f t="shared" si="1"/>
        <v>-</v>
      </c>
    </row>
    <row r="69" spans="1:6" ht="22.5">
      <c r="A69" s="31" t="s">
        <v>128</v>
      </c>
      <c r="B69" s="32" t="s">
        <v>32</v>
      </c>
      <c r="C69" s="112" t="s">
        <v>129</v>
      </c>
      <c r="D69" s="113">
        <v>2374800</v>
      </c>
      <c r="E69" s="113">
        <v>2374800</v>
      </c>
      <c r="F69" s="33" t="str">
        <f t="shared" si="1"/>
        <v>-</v>
      </c>
    </row>
    <row r="70" spans="1:6" ht="22.5">
      <c r="A70" s="31" t="s">
        <v>130</v>
      </c>
      <c r="B70" s="32" t="s">
        <v>32</v>
      </c>
      <c r="C70" s="112" t="s">
        <v>131</v>
      </c>
      <c r="D70" s="113">
        <v>77300</v>
      </c>
      <c r="E70" s="113">
        <v>77300</v>
      </c>
      <c r="F70" s="33" t="str">
        <f t="shared" si="1"/>
        <v>-</v>
      </c>
    </row>
    <row r="71" spans="1:6" ht="33.75">
      <c r="A71" s="31" t="s">
        <v>132</v>
      </c>
      <c r="B71" s="32" t="s">
        <v>32</v>
      </c>
      <c r="C71" s="112" t="s">
        <v>133</v>
      </c>
      <c r="D71" s="113">
        <v>200</v>
      </c>
      <c r="E71" s="113">
        <v>200</v>
      </c>
      <c r="F71" s="33" t="str">
        <f t="shared" si="1"/>
        <v>-</v>
      </c>
    </row>
    <row r="72" spans="1:6" ht="33.75">
      <c r="A72" s="31" t="s">
        <v>134</v>
      </c>
      <c r="B72" s="32" t="s">
        <v>32</v>
      </c>
      <c r="C72" s="112" t="s">
        <v>135</v>
      </c>
      <c r="D72" s="113">
        <v>200</v>
      </c>
      <c r="E72" s="113">
        <v>200</v>
      </c>
      <c r="F72" s="33" t="str">
        <f t="shared" si="1"/>
        <v>-</v>
      </c>
    </row>
    <row r="73" spans="1:6" ht="33.75">
      <c r="A73" s="31" t="s">
        <v>136</v>
      </c>
      <c r="B73" s="32" t="s">
        <v>32</v>
      </c>
      <c r="C73" s="112" t="s">
        <v>137</v>
      </c>
      <c r="D73" s="113">
        <v>77100</v>
      </c>
      <c r="E73" s="113">
        <v>77100</v>
      </c>
      <c r="F73" s="33" t="str">
        <f t="shared" si="1"/>
        <v>-</v>
      </c>
    </row>
    <row r="74" spans="1:6" ht="33.75">
      <c r="A74" s="31" t="s">
        <v>138</v>
      </c>
      <c r="B74" s="32" t="s">
        <v>32</v>
      </c>
      <c r="C74" s="112" t="s">
        <v>139</v>
      </c>
      <c r="D74" s="113">
        <v>77100</v>
      </c>
      <c r="E74" s="113">
        <v>77100</v>
      </c>
      <c r="F74" s="33" t="str">
        <f t="shared" si="1"/>
        <v>-</v>
      </c>
    </row>
    <row r="75" spans="1:6" ht="15">
      <c r="A75" s="31" t="s">
        <v>140</v>
      </c>
      <c r="B75" s="32" t="s">
        <v>32</v>
      </c>
      <c r="C75" s="112" t="s">
        <v>141</v>
      </c>
      <c r="D75" s="113">
        <v>150000</v>
      </c>
      <c r="E75" s="113">
        <v>150000</v>
      </c>
      <c r="F75" s="33" t="str">
        <f t="shared" si="1"/>
        <v>-</v>
      </c>
    </row>
    <row r="76" spans="1:6" ht="22.5">
      <c r="A76" s="31" t="s">
        <v>142</v>
      </c>
      <c r="B76" s="32" t="s">
        <v>32</v>
      </c>
      <c r="C76" s="112" t="s">
        <v>143</v>
      </c>
      <c r="D76" s="113">
        <v>150000</v>
      </c>
      <c r="E76" s="113">
        <v>150000</v>
      </c>
      <c r="F76" s="33" t="str">
        <f t="shared" si="1"/>
        <v>-</v>
      </c>
    </row>
    <row r="77" spans="1:6" ht="22.5">
      <c r="A77" s="31" t="s">
        <v>144</v>
      </c>
      <c r="B77" s="32" t="s">
        <v>32</v>
      </c>
      <c r="C77" s="112" t="s">
        <v>145</v>
      </c>
      <c r="D77" s="113">
        <v>150000</v>
      </c>
      <c r="E77" s="113">
        <v>150000</v>
      </c>
      <c r="F77" s="33" t="str">
        <f t="shared" si="1"/>
        <v>-</v>
      </c>
    </row>
    <row r="78" spans="1:6" ht="12.75" customHeight="1">
      <c r="A78" s="35"/>
      <c r="B78" s="36"/>
      <c r="C78" s="36"/>
      <c r="D78" s="37"/>
      <c r="E78" s="37"/>
      <c r="F78" s="37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4"/>
  <sheetViews>
    <sheetView showGridLines="0" zoomScalePageLayoutView="0" workbookViewId="0" topLeftCell="A1">
      <selection activeCell="D13" sqref="D13:F9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3.57421875" style="0" customWidth="1"/>
    <col min="4" max="4" width="18.8515625" style="0" customWidth="1"/>
    <col min="5" max="6" width="18.7109375" style="0" customWidth="1"/>
  </cols>
  <sheetData>
    <row r="2" spans="1:6" ht="15" customHeight="1">
      <c r="A2" s="93" t="s">
        <v>146</v>
      </c>
      <c r="B2" s="93"/>
      <c r="C2" s="93"/>
      <c r="D2" s="93"/>
      <c r="E2" s="1"/>
      <c r="F2" s="13" t="s">
        <v>147</v>
      </c>
    </row>
    <row r="3" spans="1:6" ht="13.5" customHeight="1">
      <c r="A3" s="5"/>
      <c r="B3" s="5"/>
      <c r="C3" s="38"/>
      <c r="D3" s="9"/>
      <c r="E3" s="9"/>
      <c r="F3" s="9"/>
    </row>
    <row r="4" spans="1:6" ht="9.75" customHeight="1">
      <c r="A4" s="100" t="s">
        <v>22</v>
      </c>
      <c r="B4" s="81" t="s">
        <v>23</v>
      </c>
      <c r="C4" s="98" t="s">
        <v>148</v>
      </c>
      <c r="D4" s="84" t="s">
        <v>25</v>
      </c>
      <c r="E4" s="103" t="s">
        <v>26</v>
      </c>
      <c r="F4" s="90" t="s">
        <v>27</v>
      </c>
    </row>
    <row r="5" spans="1:6" ht="5.25" customHeight="1">
      <c r="A5" s="101"/>
      <c r="B5" s="82"/>
      <c r="C5" s="99"/>
      <c r="D5" s="85"/>
      <c r="E5" s="104"/>
      <c r="F5" s="91"/>
    </row>
    <row r="6" spans="1:6" ht="9" customHeight="1">
      <c r="A6" s="101"/>
      <c r="B6" s="82"/>
      <c r="C6" s="99"/>
      <c r="D6" s="85"/>
      <c r="E6" s="104"/>
      <c r="F6" s="91"/>
    </row>
    <row r="7" spans="1:6" ht="6" customHeight="1">
      <c r="A7" s="101"/>
      <c r="B7" s="82"/>
      <c r="C7" s="99"/>
      <c r="D7" s="85"/>
      <c r="E7" s="104"/>
      <c r="F7" s="91"/>
    </row>
    <row r="8" spans="1:6" ht="6" customHeight="1">
      <c r="A8" s="101"/>
      <c r="B8" s="82"/>
      <c r="C8" s="99"/>
      <c r="D8" s="85"/>
      <c r="E8" s="104"/>
      <c r="F8" s="91"/>
    </row>
    <row r="9" spans="1:6" ht="10.5" customHeight="1">
      <c r="A9" s="101"/>
      <c r="B9" s="82"/>
      <c r="C9" s="99"/>
      <c r="D9" s="85"/>
      <c r="E9" s="104"/>
      <c r="F9" s="91"/>
    </row>
    <row r="10" spans="1:6" ht="3.75" customHeight="1" hidden="1">
      <c r="A10" s="101"/>
      <c r="B10" s="82"/>
      <c r="C10" s="39"/>
      <c r="D10" s="85"/>
      <c r="E10" s="40"/>
      <c r="F10" s="41"/>
    </row>
    <row r="11" spans="1:6" ht="12.75" customHeight="1" hidden="1">
      <c r="A11" s="102"/>
      <c r="B11" s="83"/>
      <c r="C11" s="42"/>
      <c r="D11" s="86"/>
      <c r="E11" s="43"/>
      <c r="F11" s="4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5" t="s">
        <v>29</v>
      </c>
      <c r="F12" s="23" t="s">
        <v>30</v>
      </c>
    </row>
    <row r="13" spans="1:6" ht="15">
      <c r="A13" s="46" t="s">
        <v>149</v>
      </c>
      <c r="B13" s="47" t="s">
        <v>150</v>
      </c>
      <c r="C13" s="48" t="s">
        <v>151</v>
      </c>
      <c r="D13" s="117">
        <v>6474100</v>
      </c>
      <c r="E13" s="118">
        <v>6422699.49</v>
      </c>
      <c r="F13" s="119">
        <f>IF(OR(D13="-",IF(E13="-",0,E13)&gt;=IF(D13="-",0,D13)),"-",IF(D13="-",0,D13)-IF(E13="-",0,E13))</f>
        <v>51400.50999999978</v>
      </c>
    </row>
    <row r="14" spans="1:6" ht="14.25">
      <c r="A14" s="51" t="s">
        <v>34</v>
      </c>
      <c r="B14" s="52"/>
      <c r="C14" s="53"/>
      <c r="D14" s="120"/>
      <c r="E14" s="121"/>
      <c r="F14" s="122"/>
    </row>
    <row r="15" spans="1:6" ht="15">
      <c r="A15" s="46" t="s">
        <v>152</v>
      </c>
      <c r="B15" s="47" t="s">
        <v>150</v>
      </c>
      <c r="C15" s="48" t="s">
        <v>153</v>
      </c>
      <c r="D15" s="117">
        <v>4484800</v>
      </c>
      <c r="E15" s="118">
        <v>4454150.87</v>
      </c>
      <c r="F15" s="119">
        <f aca="true" t="shared" si="0" ref="F15:F46">IF(OR(D15="-",IF(E15="-",0,E15)&gt;=IF(D15="-",0,D15)),"-",IF(D15="-",0,D15)-IF(E15="-",0,E15))</f>
        <v>30649.12999999989</v>
      </c>
    </row>
    <row r="16" spans="1:6" ht="56.25">
      <c r="A16" s="24" t="s">
        <v>154</v>
      </c>
      <c r="B16" s="54" t="s">
        <v>150</v>
      </c>
      <c r="C16" s="26" t="s">
        <v>155</v>
      </c>
      <c r="D16" s="115">
        <v>3845500</v>
      </c>
      <c r="E16" s="123">
        <v>3844467.4</v>
      </c>
      <c r="F16" s="124">
        <f t="shared" si="0"/>
        <v>1032.6000000000931</v>
      </c>
    </row>
    <row r="17" spans="1:6" ht="22.5">
      <c r="A17" s="24" t="s">
        <v>156</v>
      </c>
      <c r="B17" s="54" t="s">
        <v>150</v>
      </c>
      <c r="C17" s="26" t="s">
        <v>157</v>
      </c>
      <c r="D17" s="115">
        <v>3845500</v>
      </c>
      <c r="E17" s="123">
        <v>3844467.4</v>
      </c>
      <c r="F17" s="124">
        <f t="shared" si="0"/>
        <v>1032.6000000000931</v>
      </c>
    </row>
    <row r="18" spans="1:6" ht="22.5">
      <c r="A18" s="24" t="s">
        <v>158</v>
      </c>
      <c r="B18" s="54" t="s">
        <v>150</v>
      </c>
      <c r="C18" s="26" t="s">
        <v>159</v>
      </c>
      <c r="D18" s="115">
        <v>2780700</v>
      </c>
      <c r="E18" s="123">
        <v>2780189.57</v>
      </c>
      <c r="F18" s="124">
        <f t="shared" si="0"/>
        <v>510.43000000016764</v>
      </c>
    </row>
    <row r="19" spans="1:6" ht="33.75">
      <c r="A19" s="24" t="s">
        <v>160</v>
      </c>
      <c r="B19" s="54" t="s">
        <v>150</v>
      </c>
      <c r="C19" s="26" t="s">
        <v>161</v>
      </c>
      <c r="D19" s="115">
        <v>233600</v>
      </c>
      <c r="E19" s="123">
        <v>233361.2</v>
      </c>
      <c r="F19" s="124">
        <f t="shared" si="0"/>
        <v>238.79999999998836</v>
      </c>
    </row>
    <row r="20" spans="1:6" ht="33.75">
      <c r="A20" s="24" t="s">
        <v>162</v>
      </c>
      <c r="B20" s="54" t="s">
        <v>150</v>
      </c>
      <c r="C20" s="26" t="s">
        <v>163</v>
      </c>
      <c r="D20" s="115">
        <v>831200</v>
      </c>
      <c r="E20" s="123">
        <v>830916.63</v>
      </c>
      <c r="F20" s="124">
        <f t="shared" si="0"/>
        <v>283.36999999999534</v>
      </c>
    </row>
    <row r="21" spans="1:6" ht="22.5">
      <c r="A21" s="24" t="s">
        <v>164</v>
      </c>
      <c r="B21" s="54" t="s">
        <v>150</v>
      </c>
      <c r="C21" s="26" t="s">
        <v>165</v>
      </c>
      <c r="D21" s="115">
        <v>588300</v>
      </c>
      <c r="E21" s="123">
        <v>564755.11</v>
      </c>
      <c r="F21" s="124">
        <f t="shared" si="0"/>
        <v>23544.890000000014</v>
      </c>
    </row>
    <row r="22" spans="1:6" ht="22.5">
      <c r="A22" s="24" t="s">
        <v>166</v>
      </c>
      <c r="B22" s="54" t="s">
        <v>150</v>
      </c>
      <c r="C22" s="26" t="s">
        <v>167</v>
      </c>
      <c r="D22" s="115">
        <v>588300</v>
      </c>
      <c r="E22" s="123">
        <v>564755.11</v>
      </c>
      <c r="F22" s="124">
        <f t="shared" si="0"/>
        <v>23544.890000000014</v>
      </c>
    </row>
    <row r="23" spans="1:6" ht="22.5">
      <c r="A23" s="24" t="s">
        <v>168</v>
      </c>
      <c r="B23" s="54" t="s">
        <v>150</v>
      </c>
      <c r="C23" s="26" t="s">
        <v>169</v>
      </c>
      <c r="D23" s="115">
        <v>588300</v>
      </c>
      <c r="E23" s="123">
        <v>564755.11</v>
      </c>
      <c r="F23" s="124">
        <f t="shared" si="0"/>
        <v>23544.890000000014</v>
      </c>
    </row>
    <row r="24" spans="1:6" ht="14.25">
      <c r="A24" s="24" t="s">
        <v>170</v>
      </c>
      <c r="B24" s="54" t="s">
        <v>150</v>
      </c>
      <c r="C24" s="26" t="s">
        <v>171</v>
      </c>
      <c r="D24" s="115">
        <v>51000</v>
      </c>
      <c r="E24" s="123">
        <v>44928.36</v>
      </c>
      <c r="F24" s="124">
        <f t="shared" si="0"/>
        <v>6071.639999999999</v>
      </c>
    </row>
    <row r="25" spans="1:6" ht="14.25">
      <c r="A25" s="24" t="s">
        <v>172</v>
      </c>
      <c r="B25" s="54" t="s">
        <v>150</v>
      </c>
      <c r="C25" s="26" t="s">
        <v>173</v>
      </c>
      <c r="D25" s="115">
        <v>46000</v>
      </c>
      <c r="E25" s="123">
        <v>44928.36</v>
      </c>
      <c r="F25" s="124">
        <f t="shared" si="0"/>
        <v>1071.6399999999994</v>
      </c>
    </row>
    <row r="26" spans="1:6" ht="22.5">
      <c r="A26" s="24" t="s">
        <v>174</v>
      </c>
      <c r="B26" s="54" t="s">
        <v>150</v>
      </c>
      <c r="C26" s="26" t="s">
        <v>175</v>
      </c>
      <c r="D26" s="115">
        <v>1700</v>
      </c>
      <c r="E26" s="123">
        <v>1626</v>
      </c>
      <c r="F26" s="124">
        <f t="shared" si="0"/>
        <v>74</v>
      </c>
    </row>
    <row r="27" spans="1:6" ht="14.25">
      <c r="A27" s="24" t="s">
        <v>176</v>
      </c>
      <c r="B27" s="54" t="s">
        <v>150</v>
      </c>
      <c r="C27" s="26" t="s">
        <v>177</v>
      </c>
      <c r="D27" s="115">
        <v>1800</v>
      </c>
      <c r="E27" s="123">
        <v>1708</v>
      </c>
      <c r="F27" s="124">
        <f t="shared" si="0"/>
        <v>92</v>
      </c>
    </row>
    <row r="28" spans="1:6" ht="14.25">
      <c r="A28" s="24" t="s">
        <v>178</v>
      </c>
      <c r="B28" s="54" t="s">
        <v>150</v>
      </c>
      <c r="C28" s="26" t="s">
        <v>179</v>
      </c>
      <c r="D28" s="115">
        <v>42500</v>
      </c>
      <c r="E28" s="123">
        <v>41594.36</v>
      </c>
      <c r="F28" s="124">
        <f t="shared" si="0"/>
        <v>905.6399999999994</v>
      </c>
    </row>
    <row r="29" spans="1:6" ht="14.25">
      <c r="A29" s="24" t="s">
        <v>180</v>
      </c>
      <c r="B29" s="54" t="s">
        <v>150</v>
      </c>
      <c r="C29" s="26" t="s">
        <v>181</v>
      </c>
      <c r="D29" s="115">
        <v>5000</v>
      </c>
      <c r="E29" s="123" t="s">
        <v>45</v>
      </c>
      <c r="F29" s="124">
        <f t="shared" si="0"/>
        <v>5000</v>
      </c>
    </row>
    <row r="30" spans="1:6" ht="45.75">
      <c r="A30" s="46" t="s">
        <v>182</v>
      </c>
      <c r="B30" s="47" t="s">
        <v>150</v>
      </c>
      <c r="C30" s="48" t="s">
        <v>183</v>
      </c>
      <c r="D30" s="117">
        <v>4371800</v>
      </c>
      <c r="E30" s="118">
        <v>4347373.71</v>
      </c>
      <c r="F30" s="119">
        <f t="shared" si="0"/>
        <v>24426.290000000037</v>
      </c>
    </row>
    <row r="31" spans="1:6" ht="56.25">
      <c r="A31" s="24" t="s">
        <v>154</v>
      </c>
      <c r="B31" s="54" t="s">
        <v>150</v>
      </c>
      <c r="C31" s="26" t="s">
        <v>184</v>
      </c>
      <c r="D31" s="115">
        <v>3845500</v>
      </c>
      <c r="E31" s="123">
        <v>3844467.4</v>
      </c>
      <c r="F31" s="124">
        <f t="shared" si="0"/>
        <v>1032.6000000000931</v>
      </c>
    </row>
    <row r="32" spans="1:6" ht="22.5">
      <c r="A32" s="24" t="s">
        <v>156</v>
      </c>
      <c r="B32" s="54" t="s">
        <v>150</v>
      </c>
      <c r="C32" s="26" t="s">
        <v>185</v>
      </c>
      <c r="D32" s="115">
        <v>3845500</v>
      </c>
      <c r="E32" s="123">
        <v>3844467.4</v>
      </c>
      <c r="F32" s="124">
        <f t="shared" si="0"/>
        <v>1032.6000000000931</v>
      </c>
    </row>
    <row r="33" spans="1:6" ht="22.5">
      <c r="A33" s="24" t="s">
        <v>158</v>
      </c>
      <c r="B33" s="54" t="s">
        <v>150</v>
      </c>
      <c r="C33" s="26" t="s">
        <v>186</v>
      </c>
      <c r="D33" s="115">
        <v>2780700</v>
      </c>
      <c r="E33" s="123">
        <v>2780189.57</v>
      </c>
      <c r="F33" s="124">
        <f t="shared" si="0"/>
        <v>510.43000000016764</v>
      </c>
    </row>
    <row r="34" spans="1:6" ht="33.75">
      <c r="A34" s="24" t="s">
        <v>160</v>
      </c>
      <c r="B34" s="54" t="s">
        <v>150</v>
      </c>
      <c r="C34" s="26" t="s">
        <v>187</v>
      </c>
      <c r="D34" s="115">
        <v>233600</v>
      </c>
      <c r="E34" s="123">
        <v>233361.2</v>
      </c>
      <c r="F34" s="124">
        <f t="shared" si="0"/>
        <v>238.79999999998836</v>
      </c>
    </row>
    <row r="35" spans="1:6" ht="33.75">
      <c r="A35" s="24" t="s">
        <v>162</v>
      </c>
      <c r="B35" s="54" t="s">
        <v>150</v>
      </c>
      <c r="C35" s="26" t="s">
        <v>188</v>
      </c>
      <c r="D35" s="115">
        <v>831200</v>
      </c>
      <c r="E35" s="123">
        <v>830916.63</v>
      </c>
      <c r="F35" s="124">
        <f t="shared" si="0"/>
        <v>283.36999999999534</v>
      </c>
    </row>
    <row r="36" spans="1:6" ht="22.5">
      <c r="A36" s="24" t="s">
        <v>164</v>
      </c>
      <c r="B36" s="54" t="s">
        <v>150</v>
      </c>
      <c r="C36" s="26" t="s">
        <v>189</v>
      </c>
      <c r="D36" s="115">
        <v>526300</v>
      </c>
      <c r="E36" s="123">
        <v>502906.31</v>
      </c>
      <c r="F36" s="124">
        <f t="shared" si="0"/>
        <v>23393.690000000002</v>
      </c>
    </row>
    <row r="37" spans="1:6" ht="22.5">
      <c r="A37" s="24" t="s">
        <v>166</v>
      </c>
      <c r="B37" s="54" t="s">
        <v>150</v>
      </c>
      <c r="C37" s="26" t="s">
        <v>190</v>
      </c>
      <c r="D37" s="115">
        <v>526300</v>
      </c>
      <c r="E37" s="123">
        <v>502906.31</v>
      </c>
      <c r="F37" s="124">
        <f t="shared" si="0"/>
        <v>23393.690000000002</v>
      </c>
    </row>
    <row r="38" spans="1:6" ht="22.5">
      <c r="A38" s="24" t="s">
        <v>168</v>
      </c>
      <c r="B38" s="54" t="s">
        <v>150</v>
      </c>
      <c r="C38" s="26" t="s">
        <v>191</v>
      </c>
      <c r="D38" s="115">
        <v>526300</v>
      </c>
      <c r="E38" s="123">
        <v>502906.31</v>
      </c>
      <c r="F38" s="124">
        <f t="shared" si="0"/>
        <v>23393.690000000002</v>
      </c>
    </row>
    <row r="39" spans="1:6" ht="15">
      <c r="A39" s="46" t="s">
        <v>192</v>
      </c>
      <c r="B39" s="47" t="s">
        <v>150</v>
      </c>
      <c r="C39" s="48" t="s">
        <v>193</v>
      </c>
      <c r="D39" s="117">
        <v>5000</v>
      </c>
      <c r="E39" s="118" t="s">
        <v>45</v>
      </c>
      <c r="F39" s="119">
        <f t="shared" si="0"/>
        <v>5000</v>
      </c>
    </row>
    <row r="40" spans="1:6" ht="14.25">
      <c r="A40" s="24" t="s">
        <v>170</v>
      </c>
      <c r="B40" s="54" t="s">
        <v>150</v>
      </c>
      <c r="C40" s="26" t="s">
        <v>194</v>
      </c>
      <c r="D40" s="115">
        <v>5000</v>
      </c>
      <c r="E40" s="123" t="s">
        <v>45</v>
      </c>
      <c r="F40" s="124">
        <f t="shared" si="0"/>
        <v>5000</v>
      </c>
    </row>
    <row r="41" spans="1:6" ht="14.25">
      <c r="A41" s="24" t="s">
        <v>180</v>
      </c>
      <c r="B41" s="54" t="s">
        <v>150</v>
      </c>
      <c r="C41" s="26" t="s">
        <v>195</v>
      </c>
      <c r="D41" s="115">
        <v>5000</v>
      </c>
      <c r="E41" s="123" t="s">
        <v>45</v>
      </c>
      <c r="F41" s="124">
        <f t="shared" si="0"/>
        <v>5000</v>
      </c>
    </row>
    <row r="42" spans="1:6" ht="15">
      <c r="A42" s="46" t="s">
        <v>196</v>
      </c>
      <c r="B42" s="47" t="s">
        <v>150</v>
      </c>
      <c r="C42" s="48" t="s">
        <v>197</v>
      </c>
      <c r="D42" s="117">
        <v>108000</v>
      </c>
      <c r="E42" s="118">
        <v>106777.16</v>
      </c>
      <c r="F42" s="119">
        <f t="shared" si="0"/>
        <v>1222.8399999999965</v>
      </c>
    </row>
    <row r="43" spans="1:6" ht="22.5">
      <c r="A43" s="24" t="s">
        <v>164</v>
      </c>
      <c r="B43" s="54" t="s">
        <v>150</v>
      </c>
      <c r="C43" s="26" t="s">
        <v>198</v>
      </c>
      <c r="D43" s="115">
        <v>62000</v>
      </c>
      <c r="E43" s="123">
        <v>61848.8</v>
      </c>
      <c r="F43" s="124">
        <f t="shared" si="0"/>
        <v>151.1999999999971</v>
      </c>
    </row>
    <row r="44" spans="1:6" ht="22.5">
      <c r="A44" s="24" t="s">
        <v>166</v>
      </c>
      <c r="B44" s="54" t="s">
        <v>150</v>
      </c>
      <c r="C44" s="26" t="s">
        <v>199</v>
      </c>
      <c r="D44" s="115">
        <v>62000</v>
      </c>
      <c r="E44" s="123">
        <v>61848.8</v>
      </c>
      <c r="F44" s="124">
        <f t="shared" si="0"/>
        <v>151.1999999999971</v>
      </c>
    </row>
    <row r="45" spans="1:6" ht="22.5">
      <c r="A45" s="24" t="s">
        <v>168</v>
      </c>
      <c r="B45" s="54" t="s">
        <v>150</v>
      </c>
      <c r="C45" s="26" t="s">
        <v>200</v>
      </c>
      <c r="D45" s="115">
        <v>62000</v>
      </c>
      <c r="E45" s="123">
        <v>61848.8</v>
      </c>
      <c r="F45" s="124">
        <f t="shared" si="0"/>
        <v>151.1999999999971</v>
      </c>
    </row>
    <row r="46" spans="1:6" ht="14.25">
      <c r="A46" s="24" t="s">
        <v>170</v>
      </c>
      <c r="B46" s="54" t="s">
        <v>150</v>
      </c>
      <c r="C46" s="26" t="s">
        <v>201</v>
      </c>
      <c r="D46" s="115">
        <v>46000</v>
      </c>
      <c r="E46" s="123">
        <v>44928.36</v>
      </c>
      <c r="F46" s="124">
        <f t="shared" si="0"/>
        <v>1071.6399999999994</v>
      </c>
    </row>
    <row r="47" spans="1:6" ht="14.25">
      <c r="A47" s="24" t="s">
        <v>172</v>
      </c>
      <c r="B47" s="54" t="s">
        <v>150</v>
      </c>
      <c r="C47" s="26" t="s">
        <v>202</v>
      </c>
      <c r="D47" s="115">
        <v>46000</v>
      </c>
      <c r="E47" s="123">
        <v>44928.36</v>
      </c>
      <c r="F47" s="124">
        <f aca="true" t="shared" si="1" ref="F47:F78">IF(OR(D47="-",IF(E47="-",0,E47)&gt;=IF(D47="-",0,D47)),"-",IF(D47="-",0,D47)-IF(E47="-",0,E47))</f>
        <v>1071.6399999999994</v>
      </c>
    </row>
    <row r="48" spans="1:6" ht="22.5">
      <c r="A48" s="24" t="s">
        <v>174</v>
      </c>
      <c r="B48" s="54" t="s">
        <v>150</v>
      </c>
      <c r="C48" s="26" t="s">
        <v>203</v>
      </c>
      <c r="D48" s="115">
        <v>1700</v>
      </c>
      <c r="E48" s="123">
        <v>1626</v>
      </c>
      <c r="F48" s="124">
        <f t="shared" si="1"/>
        <v>74</v>
      </c>
    </row>
    <row r="49" spans="1:6" ht="14.25">
      <c r="A49" s="24" t="s">
        <v>176</v>
      </c>
      <c r="B49" s="54" t="s">
        <v>150</v>
      </c>
      <c r="C49" s="26" t="s">
        <v>204</v>
      </c>
      <c r="D49" s="115">
        <v>1800</v>
      </c>
      <c r="E49" s="123">
        <v>1708</v>
      </c>
      <c r="F49" s="124">
        <f t="shared" si="1"/>
        <v>92</v>
      </c>
    </row>
    <row r="50" spans="1:6" ht="14.25">
      <c r="A50" s="24" t="s">
        <v>178</v>
      </c>
      <c r="B50" s="54" t="s">
        <v>150</v>
      </c>
      <c r="C50" s="26" t="s">
        <v>205</v>
      </c>
      <c r="D50" s="115">
        <v>42500</v>
      </c>
      <c r="E50" s="123">
        <v>41594.36</v>
      </c>
      <c r="F50" s="124">
        <f t="shared" si="1"/>
        <v>905.6399999999994</v>
      </c>
    </row>
    <row r="51" spans="1:6" ht="15">
      <c r="A51" s="46" t="s">
        <v>206</v>
      </c>
      <c r="B51" s="47" t="s">
        <v>150</v>
      </c>
      <c r="C51" s="48" t="s">
        <v>207</v>
      </c>
      <c r="D51" s="117">
        <v>77100</v>
      </c>
      <c r="E51" s="118">
        <v>77100</v>
      </c>
      <c r="F51" s="119" t="str">
        <f t="shared" si="1"/>
        <v>-</v>
      </c>
    </row>
    <row r="52" spans="1:6" ht="56.25">
      <c r="A52" s="24" t="s">
        <v>154</v>
      </c>
      <c r="B52" s="54" t="s">
        <v>150</v>
      </c>
      <c r="C52" s="26" t="s">
        <v>208</v>
      </c>
      <c r="D52" s="115">
        <v>77100</v>
      </c>
      <c r="E52" s="123">
        <v>77100</v>
      </c>
      <c r="F52" s="124" t="str">
        <f t="shared" si="1"/>
        <v>-</v>
      </c>
    </row>
    <row r="53" spans="1:6" ht="22.5">
      <c r="A53" s="24" t="s">
        <v>156</v>
      </c>
      <c r="B53" s="54" t="s">
        <v>150</v>
      </c>
      <c r="C53" s="26" t="s">
        <v>209</v>
      </c>
      <c r="D53" s="115">
        <v>77100</v>
      </c>
      <c r="E53" s="123">
        <v>77100</v>
      </c>
      <c r="F53" s="124" t="str">
        <f t="shared" si="1"/>
        <v>-</v>
      </c>
    </row>
    <row r="54" spans="1:6" ht="22.5">
      <c r="A54" s="24" t="s">
        <v>158</v>
      </c>
      <c r="B54" s="54" t="s">
        <v>150</v>
      </c>
      <c r="C54" s="26" t="s">
        <v>210</v>
      </c>
      <c r="D54" s="115">
        <v>59200</v>
      </c>
      <c r="E54" s="123">
        <v>59200</v>
      </c>
      <c r="F54" s="124" t="str">
        <f t="shared" si="1"/>
        <v>-</v>
      </c>
    </row>
    <row r="55" spans="1:6" ht="33.75">
      <c r="A55" s="24" t="s">
        <v>162</v>
      </c>
      <c r="B55" s="54" t="s">
        <v>150</v>
      </c>
      <c r="C55" s="26" t="s">
        <v>211</v>
      </c>
      <c r="D55" s="115">
        <v>17900</v>
      </c>
      <c r="E55" s="123">
        <v>17900</v>
      </c>
      <c r="F55" s="124" t="str">
        <f t="shared" si="1"/>
        <v>-</v>
      </c>
    </row>
    <row r="56" spans="1:6" ht="15">
      <c r="A56" s="46" t="s">
        <v>212</v>
      </c>
      <c r="B56" s="47" t="s">
        <v>150</v>
      </c>
      <c r="C56" s="48" t="s">
        <v>213</v>
      </c>
      <c r="D56" s="117">
        <v>77100</v>
      </c>
      <c r="E56" s="118">
        <v>77100</v>
      </c>
      <c r="F56" s="119" t="str">
        <f t="shared" si="1"/>
        <v>-</v>
      </c>
    </row>
    <row r="57" spans="1:6" ht="56.25">
      <c r="A57" s="24" t="s">
        <v>154</v>
      </c>
      <c r="B57" s="54" t="s">
        <v>150</v>
      </c>
      <c r="C57" s="26" t="s">
        <v>214</v>
      </c>
      <c r="D57" s="115">
        <v>77100</v>
      </c>
      <c r="E57" s="123">
        <v>77100</v>
      </c>
      <c r="F57" s="124" t="str">
        <f t="shared" si="1"/>
        <v>-</v>
      </c>
    </row>
    <row r="58" spans="1:6" ht="22.5">
      <c r="A58" s="24" t="s">
        <v>156</v>
      </c>
      <c r="B58" s="54" t="s">
        <v>150</v>
      </c>
      <c r="C58" s="26" t="s">
        <v>215</v>
      </c>
      <c r="D58" s="115">
        <v>77100</v>
      </c>
      <c r="E58" s="123">
        <v>77100</v>
      </c>
      <c r="F58" s="124" t="str">
        <f t="shared" si="1"/>
        <v>-</v>
      </c>
    </row>
    <row r="59" spans="1:6" ht="22.5">
      <c r="A59" s="24" t="s">
        <v>158</v>
      </c>
      <c r="B59" s="54" t="s">
        <v>150</v>
      </c>
      <c r="C59" s="26" t="s">
        <v>216</v>
      </c>
      <c r="D59" s="115">
        <v>59200</v>
      </c>
      <c r="E59" s="123">
        <v>59200</v>
      </c>
      <c r="F59" s="124" t="str">
        <f t="shared" si="1"/>
        <v>-</v>
      </c>
    </row>
    <row r="60" spans="1:6" ht="33.75">
      <c r="A60" s="24" t="s">
        <v>162</v>
      </c>
      <c r="B60" s="54" t="s">
        <v>150</v>
      </c>
      <c r="C60" s="26" t="s">
        <v>217</v>
      </c>
      <c r="D60" s="115">
        <v>17900</v>
      </c>
      <c r="E60" s="123">
        <v>17900</v>
      </c>
      <c r="F60" s="124" t="str">
        <f t="shared" si="1"/>
        <v>-</v>
      </c>
    </row>
    <row r="61" spans="1:6" ht="23.25">
      <c r="A61" s="46" t="s">
        <v>218</v>
      </c>
      <c r="B61" s="47" t="s">
        <v>150</v>
      </c>
      <c r="C61" s="48" t="s">
        <v>219</v>
      </c>
      <c r="D61" s="117">
        <v>71500</v>
      </c>
      <c r="E61" s="118">
        <v>71000</v>
      </c>
      <c r="F61" s="119">
        <f t="shared" si="1"/>
        <v>500</v>
      </c>
    </row>
    <row r="62" spans="1:6" ht="22.5">
      <c r="A62" s="24" t="s">
        <v>164</v>
      </c>
      <c r="B62" s="54" t="s">
        <v>150</v>
      </c>
      <c r="C62" s="26" t="s">
        <v>220</v>
      </c>
      <c r="D62" s="115">
        <v>71500</v>
      </c>
      <c r="E62" s="123">
        <v>71000</v>
      </c>
      <c r="F62" s="124">
        <f t="shared" si="1"/>
        <v>500</v>
      </c>
    </row>
    <row r="63" spans="1:6" ht="22.5">
      <c r="A63" s="24" t="s">
        <v>166</v>
      </c>
      <c r="B63" s="54" t="s">
        <v>150</v>
      </c>
      <c r="C63" s="26" t="s">
        <v>221</v>
      </c>
      <c r="D63" s="115">
        <v>71500</v>
      </c>
      <c r="E63" s="123">
        <v>71000</v>
      </c>
      <c r="F63" s="124">
        <f t="shared" si="1"/>
        <v>500</v>
      </c>
    </row>
    <row r="64" spans="1:6" ht="22.5">
      <c r="A64" s="24" t="s">
        <v>168</v>
      </c>
      <c r="B64" s="54" t="s">
        <v>150</v>
      </c>
      <c r="C64" s="26" t="s">
        <v>222</v>
      </c>
      <c r="D64" s="115">
        <v>71500</v>
      </c>
      <c r="E64" s="123">
        <v>71000</v>
      </c>
      <c r="F64" s="124">
        <f t="shared" si="1"/>
        <v>500</v>
      </c>
    </row>
    <row r="65" spans="1:6" ht="34.5">
      <c r="A65" s="46" t="s">
        <v>223</v>
      </c>
      <c r="B65" s="47" t="s">
        <v>150</v>
      </c>
      <c r="C65" s="48" t="s">
        <v>224</v>
      </c>
      <c r="D65" s="117">
        <v>71500</v>
      </c>
      <c r="E65" s="118">
        <v>71000</v>
      </c>
      <c r="F65" s="119">
        <f t="shared" si="1"/>
        <v>500</v>
      </c>
    </row>
    <row r="66" spans="1:6" ht="22.5">
      <c r="A66" s="24" t="s">
        <v>164</v>
      </c>
      <c r="B66" s="54" t="s">
        <v>150</v>
      </c>
      <c r="C66" s="26" t="s">
        <v>225</v>
      </c>
      <c r="D66" s="115">
        <v>71500</v>
      </c>
      <c r="E66" s="123">
        <v>71000</v>
      </c>
      <c r="F66" s="124">
        <f t="shared" si="1"/>
        <v>500</v>
      </c>
    </row>
    <row r="67" spans="1:6" ht="22.5">
      <c r="A67" s="24" t="s">
        <v>166</v>
      </c>
      <c r="B67" s="54" t="s">
        <v>150</v>
      </c>
      <c r="C67" s="26" t="s">
        <v>226</v>
      </c>
      <c r="D67" s="115">
        <v>71500</v>
      </c>
      <c r="E67" s="123">
        <v>71000</v>
      </c>
      <c r="F67" s="124">
        <f t="shared" si="1"/>
        <v>500</v>
      </c>
    </row>
    <row r="68" spans="1:6" ht="22.5">
      <c r="A68" s="24" t="s">
        <v>168</v>
      </c>
      <c r="B68" s="54" t="s">
        <v>150</v>
      </c>
      <c r="C68" s="26" t="s">
        <v>227</v>
      </c>
      <c r="D68" s="115">
        <v>71500</v>
      </c>
      <c r="E68" s="123">
        <v>71000</v>
      </c>
      <c r="F68" s="124">
        <f t="shared" si="1"/>
        <v>500</v>
      </c>
    </row>
    <row r="69" spans="1:6" ht="15">
      <c r="A69" s="46" t="s">
        <v>228</v>
      </c>
      <c r="B69" s="47" t="s">
        <v>150</v>
      </c>
      <c r="C69" s="48" t="s">
        <v>229</v>
      </c>
      <c r="D69" s="117">
        <v>646800</v>
      </c>
      <c r="E69" s="118">
        <v>626550.62</v>
      </c>
      <c r="F69" s="119">
        <f t="shared" si="1"/>
        <v>20249.380000000005</v>
      </c>
    </row>
    <row r="70" spans="1:6" ht="22.5">
      <c r="A70" s="24" t="s">
        <v>164</v>
      </c>
      <c r="B70" s="54" t="s">
        <v>150</v>
      </c>
      <c r="C70" s="26" t="s">
        <v>230</v>
      </c>
      <c r="D70" s="115">
        <v>646800</v>
      </c>
      <c r="E70" s="123">
        <v>626550.62</v>
      </c>
      <c r="F70" s="124">
        <f t="shared" si="1"/>
        <v>20249.380000000005</v>
      </c>
    </row>
    <row r="71" spans="1:6" ht="22.5">
      <c r="A71" s="24" t="s">
        <v>166</v>
      </c>
      <c r="B71" s="54" t="s">
        <v>150</v>
      </c>
      <c r="C71" s="26" t="s">
        <v>231</v>
      </c>
      <c r="D71" s="115">
        <v>646800</v>
      </c>
      <c r="E71" s="123">
        <v>626550.62</v>
      </c>
      <c r="F71" s="124">
        <f t="shared" si="1"/>
        <v>20249.380000000005</v>
      </c>
    </row>
    <row r="72" spans="1:6" ht="22.5">
      <c r="A72" s="24" t="s">
        <v>168</v>
      </c>
      <c r="B72" s="54" t="s">
        <v>150</v>
      </c>
      <c r="C72" s="26" t="s">
        <v>232</v>
      </c>
      <c r="D72" s="115">
        <v>646800</v>
      </c>
      <c r="E72" s="123">
        <v>626550.62</v>
      </c>
      <c r="F72" s="124">
        <f t="shared" si="1"/>
        <v>20249.380000000005</v>
      </c>
    </row>
    <row r="73" spans="1:6" ht="15">
      <c r="A73" s="46" t="s">
        <v>233</v>
      </c>
      <c r="B73" s="47" t="s">
        <v>150</v>
      </c>
      <c r="C73" s="48" t="s">
        <v>234</v>
      </c>
      <c r="D73" s="117">
        <v>646800</v>
      </c>
      <c r="E73" s="118">
        <v>626550.62</v>
      </c>
      <c r="F73" s="119">
        <f t="shared" si="1"/>
        <v>20249.380000000005</v>
      </c>
    </row>
    <row r="74" spans="1:6" ht="22.5">
      <c r="A74" s="24" t="s">
        <v>164</v>
      </c>
      <c r="B74" s="54" t="s">
        <v>150</v>
      </c>
      <c r="C74" s="26" t="s">
        <v>235</v>
      </c>
      <c r="D74" s="115">
        <v>646800</v>
      </c>
      <c r="E74" s="123">
        <v>626550.62</v>
      </c>
      <c r="F74" s="124">
        <f t="shared" si="1"/>
        <v>20249.380000000005</v>
      </c>
    </row>
    <row r="75" spans="1:6" ht="22.5">
      <c r="A75" s="24" t="s">
        <v>166</v>
      </c>
      <c r="B75" s="54" t="s">
        <v>150</v>
      </c>
      <c r="C75" s="26" t="s">
        <v>236</v>
      </c>
      <c r="D75" s="115">
        <v>646800</v>
      </c>
      <c r="E75" s="123">
        <v>626550.62</v>
      </c>
      <c r="F75" s="124">
        <f t="shared" si="1"/>
        <v>20249.380000000005</v>
      </c>
    </row>
    <row r="76" spans="1:6" ht="22.5">
      <c r="A76" s="24" t="s">
        <v>168</v>
      </c>
      <c r="B76" s="54" t="s">
        <v>150</v>
      </c>
      <c r="C76" s="26" t="s">
        <v>237</v>
      </c>
      <c r="D76" s="115">
        <v>646800</v>
      </c>
      <c r="E76" s="123">
        <v>626550.62</v>
      </c>
      <c r="F76" s="124">
        <f t="shared" si="1"/>
        <v>20249.380000000005</v>
      </c>
    </row>
    <row r="77" spans="1:6" ht="15">
      <c r="A77" s="46" t="s">
        <v>238</v>
      </c>
      <c r="B77" s="47" t="s">
        <v>150</v>
      </c>
      <c r="C77" s="48" t="s">
        <v>239</v>
      </c>
      <c r="D77" s="117">
        <v>1172400</v>
      </c>
      <c r="E77" s="118">
        <v>1172400</v>
      </c>
      <c r="F77" s="119" t="str">
        <f t="shared" si="1"/>
        <v>-</v>
      </c>
    </row>
    <row r="78" spans="1:6" ht="22.5">
      <c r="A78" s="24" t="s">
        <v>240</v>
      </c>
      <c r="B78" s="54" t="s">
        <v>150</v>
      </c>
      <c r="C78" s="26" t="s">
        <v>241</v>
      </c>
      <c r="D78" s="115">
        <v>1172400</v>
      </c>
      <c r="E78" s="123">
        <v>1172400</v>
      </c>
      <c r="F78" s="124" t="str">
        <f t="shared" si="1"/>
        <v>-</v>
      </c>
    </row>
    <row r="79" spans="1:6" ht="14.25">
      <c r="A79" s="24" t="s">
        <v>242</v>
      </c>
      <c r="B79" s="54" t="s">
        <v>150</v>
      </c>
      <c r="C79" s="26" t="s">
        <v>243</v>
      </c>
      <c r="D79" s="115">
        <v>1172400</v>
      </c>
      <c r="E79" s="123">
        <v>1172400</v>
      </c>
      <c r="F79" s="124" t="str">
        <f aca="true" t="shared" si="2" ref="F79:F92">IF(OR(D79="-",IF(E79="-",0,E79)&gt;=IF(D79="-",0,D79)),"-",IF(D79="-",0,D79)-IF(E79="-",0,E79))</f>
        <v>-</v>
      </c>
    </row>
    <row r="80" spans="1:6" ht="45">
      <c r="A80" s="24" t="s">
        <v>244</v>
      </c>
      <c r="B80" s="54" t="s">
        <v>150</v>
      </c>
      <c r="C80" s="26" t="s">
        <v>245</v>
      </c>
      <c r="D80" s="115">
        <v>1172400</v>
      </c>
      <c r="E80" s="123">
        <v>1172400</v>
      </c>
      <c r="F80" s="124" t="str">
        <f t="shared" si="2"/>
        <v>-</v>
      </c>
    </row>
    <row r="81" spans="1:6" ht="15">
      <c r="A81" s="46" t="s">
        <v>246</v>
      </c>
      <c r="B81" s="47" t="s">
        <v>150</v>
      </c>
      <c r="C81" s="48" t="s">
        <v>247</v>
      </c>
      <c r="D81" s="117">
        <v>1172400</v>
      </c>
      <c r="E81" s="118">
        <v>1172400</v>
      </c>
      <c r="F81" s="119" t="str">
        <f t="shared" si="2"/>
        <v>-</v>
      </c>
    </row>
    <row r="82" spans="1:6" ht="22.5">
      <c r="A82" s="24" t="s">
        <v>240</v>
      </c>
      <c r="B82" s="54" t="s">
        <v>150</v>
      </c>
      <c r="C82" s="26" t="s">
        <v>248</v>
      </c>
      <c r="D82" s="115">
        <v>1172400</v>
      </c>
      <c r="E82" s="123">
        <v>1172400</v>
      </c>
      <c r="F82" s="124" t="str">
        <f t="shared" si="2"/>
        <v>-</v>
      </c>
    </row>
    <row r="83" spans="1:6" ht="14.25">
      <c r="A83" s="24" t="s">
        <v>242</v>
      </c>
      <c r="B83" s="54" t="s">
        <v>150</v>
      </c>
      <c r="C83" s="26" t="s">
        <v>249</v>
      </c>
      <c r="D83" s="115">
        <v>1172400</v>
      </c>
      <c r="E83" s="123">
        <v>1172400</v>
      </c>
      <c r="F83" s="124" t="str">
        <f t="shared" si="2"/>
        <v>-</v>
      </c>
    </row>
    <row r="84" spans="1:6" ht="45">
      <c r="A84" s="24" t="s">
        <v>244</v>
      </c>
      <c r="B84" s="54" t="s">
        <v>150</v>
      </c>
      <c r="C84" s="26" t="s">
        <v>250</v>
      </c>
      <c r="D84" s="115">
        <v>1172400</v>
      </c>
      <c r="E84" s="123">
        <v>1172400</v>
      </c>
      <c r="F84" s="124" t="str">
        <f t="shared" si="2"/>
        <v>-</v>
      </c>
    </row>
    <row r="85" spans="1:6" ht="15">
      <c r="A85" s="46" t="s">
        <v>251</v>
      </c>
      <c r="B85" s="47" t="s">
        <v>150</v>
      </c>
      <c r="C85" s="48" t="s">
        <v>252</v>
      </c>
      <c r="D85" s="117">
        <v>21500</v>
      </c>
      <c r="E85" s="118">
        <v>21498</v>
      </c>
      <c r="F85" s="119">
        <f t="shared" si="2"/>
        <v>2</v>
      </c>
    </row>
    <row r="86" spans="1:6" ht="22.5">
      <c r="A86" s="24" t="s">
        <v>164</v>
      </c>
      <c r="B86" s="54" t="s">
        <v>150</v>
      </c>
      <c r="C86" s="26" t="s">
        <v>253</v>
      </c>
      <c r="D86" s="115">
        <v>21500</v>
      </c>
      <c r="E86" s="123">
        <v>21498</v>
      </c>
      <c r="F86" s="124">
        <f t="shared" si="2"/>
        <v>2</v>
      </c>
    </row>
    <row r="87" spans="1:6" ht="22.5">
      <c r="A87" s="24" t="s">
        <v>166</v>
      </c>
      <c r="B87" s="54" t="s">
        <v>150</v>
      </c>
      <c r="C87" s="26" t="s">
        <v>254</v>
      </c>
      <c r="D87" s="115">
        <v>21500</v>
      </c>
      <c r="E87" s="123">
        <v>21498</v>
      </c>
      <c r="F87" s="124">
        <f t="shared" si="2"/>
        <v>2</v>
      </c>
    </row>
    <row r="88" spans="1:6" ht="22.5">
      <c r="A88" s="24" t="s">
        <v>168</v>
      </c>
      <c r="B88" s="54" t="s">
        <v>150</v>
      </c>
      <c r="C88" s="26" t="s">
        <v>255</v>
      </c>
      <c r="D88" s="115">
        <v>21500</v>
      </c>
      <c r="E88" s="123">
        <v>21498</v>
      </c>
      <c r="F88" s="124">
        <f t="shared" si="2"/>
        <v>2</v>
      </c>
    </row>
    <row r="89" spans="1:6" ht="15">
      <c r="A89" s="46" t="s">
        <v>256</v>
      </c>
      <c r="B89" s="47" t="s">
        <v>150</v>
      </c>
      <c r="C89" s="48" t="s">
        <v>257</v>
      </c>
      <c r="D89" s="117">
        <v>21500</v>
      </c>
      <c r="E89" s="118">
        <v>21498</v>
      </c>
      <c r="F89" s="119">
        <f t="shared" si="2"/>
        <v>2</v>
      </c>
    </row>
    <row r="90" spans="1:6" ht="22.5">
      <c r="A90" s="24" t="s">
        <v>164</v>
      </c>
      <c r="B90" s="54" t="s">
        <v>150</v>
      </c>
      <c r="C90" s="26" t="s">
        <v>258</v>
      </c>
      <c r="D90" s="115">
        <v>21500</v>
      </c>
      <c r="E90" s="123">
        <v>21498</v>
      </c>
      <c r="F90" s="124">
        <f t="shared" si="2"/>
        <v>2</v>
      </c>
    </row>
    <row r="91" spans="1:6" ht="22.5">
      <c r="A91" s="24" t="s">
        <v>166</v>
      </c>
      <c r="B91" s="54" t="s">
        <v>150</v>
      </c>
      <c r="C91" s="26" t="s">
        <v>259</v>
      </c>
      <c r="D91" s="115">
        <v>21500</v>
      </c>
      <c r="E91" s="123">
        <v>21498</v>
      </c>
      <c r="F91" s="124">
        <f t="shared" si="2"/>
        <v>2</v>
      </c>
    </row>
    <row r="92" spans="1:6" ht="22.5">
      <c r="A92" s="24" t="s">
        <v>168</v>
      </c>
      <c r="B92" s="54" t="s">
        <v>150</v>
      </c>
      <c r="C92" s="26" t="s">
        <v>260</v>
      </c>
      <c r="D92" s="115">
        <v>21500</v>
      </c>
      <c r="E92" s="123">
        <v>21498</v>
      </c>
      <c r="F92" s="124">
        <f t="shared" si="2"/>
        <v>2</v>
      </c>
    </row>
    <row r="93" spans="1:6" ht="9" customHeight="1">
      <c r="A93" s="56"/>
      <c r="B93" s="57"/>
      <c r="C93" s="58"/>
      <c r="D93" s="125"/>
      <c r="E93" s="126"/>
      <c r="F93" s="126"/>
    </row>
    <row r="94" spans="1:6" ht="13.5" customHeight="1">
      <c r="A94" s="59" t="s">
        <v>261</v>
      </c>
      <c r="B94" s="60" t="s">
        <v>262</v>
      </c>
      <c r="C94" s="61" t="s">
        <v>151</v>
      </c>
      <c r="D94" s="127">
        <v>-441800</v>
      </c>
      <c r="E94" s="127">
        <v>-303786.55</v>
      </c>
      <c r="F94" s="128" t="s">
        <v>263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E12" sqref="E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0.57421875" style="0" customWidth="1"/>
    <col min="4" max="6" width="18.7109375" style="0" customWidth="1"/>
  </cols>
  <sheetData>
    <row r="1" spans="1:6" ht="10.5" customHeight="1">
      <c r="A1" s="105" t="s">
        <v>264</v>
      </c>
      <c r="B1" s="105"/>
      <c r="C1" s="105"/>
      <c r="D1" s="105"/>
      <c r="E1" s="105"/>
      <c r="F1" s="105"/>
    </row>
    <row r="2" spans="1:6" ht="12.75" customHeight="1">
      <c r="A2" s="93" t="s">
        <v>265</v>
      </c>
      <c r="B2" s="93"/>
      <c r="C2" s="93"/>
      <c r="D2" s="93"/>
      <c r="E2" s="93"/>
      <c r="F2" s="93"/>
    </row>
    <row r="3" spans="1:6" ht="9" customHeight="1">
      <c r="A3" s="5"/>
      <c r="B3" s="62"/>
      <c r="C3" s="38"/>
      <c r="D3" s="9"/>
      <c r="E3" s="9"/>
      <c r="F3" s="38"/>
    </row>
    <row r="4" spans="1:6" ht="13.5" customHeight="1">
      <c r="A4" s="87" t="s">
        <v>22</v>
      </c>
      <c r="B4" s="81" t="s">
        <v>23</v>
      </c>
      <c r="C4" s="98" t="s">
        <v>266</v>
      </c>
      <c r="D4" s="84" t="s">
        <v>25</v>
      </c>
      <c r="E4" s="84" t="s">
        <v>26</v>
      </c>
      <c r="F4" s="90" t="s">
        <v>27</v>
      </c>
    </row>
    <row r="5" spans="1:6" ht="4.5" customHeight="1">
      <c r="A5" s="88"/>
      <c r="B5" s="82"/>
      <c r="C5" s="99"/>
      <c r="D5" s="85"/>
      <c r="E5" s="85"/>
      <c r="F5" s="91"/>
    </row>
    <row r="6" spans="1:6" ht="6" customHeight="1">
      <c r="A6" s="88"/>
      <c r="B6" s="82"/>
      <c r="C6" s="99"/>
      <c r="D6" s="85"/>
      <c r="E6" s="85"/>
      <c r="F6" s="91"/>
    </row>
    <row r="7" spans="1:6" ht="4.5" customHeight="1">
      <c r="A7" s="88"/>
      <c r="B7" s="82"/>
      <c r="C7" s="99"/>
      <c r="D7" s="85"/>
      <c r="E7" s="85"/>
      <c r="F7" s="91"/>
    </row>
    <row r="8" spans="1:6" ht="6" customHeight="1">
      <c r="A8" s="88"/>
      <c r="B8" s="82"/>
      <c r="C8" s="99"/>
      <c r="D8" s="85"/>
      <c r="E8" s="85"/>
      <c r="F8" s="91"/>
    </row>
    <row r="9" spans="1:6" ht="6" customHeight="1">
      <c r="A9" s="88"/>
      <c r="B9" s="82"/>
      <c r="C9" s="99"/>
      <c r="D9" s="85"/>
      <c r="E9" s="85"/>
      <c r="F9" s="91"/>
    </row>
    <row r="10" spans="1:6" ht="18" customHeight="1">
      <c r="A10" s="89"/>
      <c r="B10" s="83"/>
      <c r="C10" s="106"/>
      <c r="D10" s="86"/>
      <c r="E10" s="86"/>
      <c r="F10" s="9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5" t="s">
        <v>29</v>
      </c>
      <c r="F11" s="23" t="s">
        <v>30</v>
      </c>
    </row>
    <row r="12" spans="1:6" ht="22.5">
      <c r="A12" s="63" t="s">
        <v>267</v>
      </c>
      <c r="B12" s="64" t="s">
        <v>268</v>
      </c>
      <c r="C12" s="65" t="s">
        <v>151</v>
      </c>
      <c r="D12" s="66">
        <f>D18</f>
        <v>441800</v>
      </c>
      <c r="E12" s="129">
        <v>303786.55</v>
      </c>
      <c r="F12" s="67" t="s">
        <v>151</v>
      </c>
    </row>
    <row r="13" spans="1:6" ht="12.75">
      <c r="A13" s="68" t="s">
        <v>34</v>
      </c>
      <c r="B13" s="69"/>
      <c r="C13" s="70"/>
      <c r="D13" s="71"/>
      <c r="E13" s="130"/>
      <c r="F13" s="72"/>
    </row>
    <row r="14" spans="1:6" ht="22.5">
      <c r="A14" s="46" t="s">
        <v>269</v>
      </c>
      <c r="B14" s="73" t="s">
        <v>270</v>
      </c>
      <c r="C14" s="74" t="s">
        <v>151</v>
      </c>
      <c r="D14" s="49" t="s">
        <v>45</v>
      </c>
      <c r="E14" s="116" t="s">
        <v>45</v>
      </c>
      <c r="F14" s="50" t="s">
        <v>45</v>
      </c>
    </row>
    <row r="15" spans="1:6" ht="12.75">
      <c r="A15" s="68" t="s">
        <v>271</v>
      </c>
      <c r="B15" s="69"/>
      <c r="C15" s="70"/>
      <c r="D15" s="71"/>
      <c r="E15" s="130"/>
      <c r="F15" s="72"/>
    </row>
    <row r="16" spans="1:6" ht="12.75">
      <c r="A16" s="46" t="s">
        <v>272</v>
      </c>
      <c r="B16" s="73" t="s">
        <v>273</v>
      </c>
      <c r="C16" s="74" t="s">
        <v>151</v>
      </c>
      <c r="D16" s="49" t="s">
        <v>45</v>
      </c>
      <c r="E16" s="116" t="s">
        <v>45</v>
      </c>
      <c r="F16" s="50" t="s">
        <v>45</v>
      </c>
    </row>
    <row r="17" spans="1:6" ht="12.75">
      <c r="A17" s="68" t="s">
        <v>271</v>
      </c>
      <c r="B17" s="69"/>
      <c r="C17" s="70"/>
      <c r="D17" s="71"/>
      <c r="E17" s="130"/>
      <c r="F17" s="72"/>
    </row>
    <row r="18" spans="1:6" ht="12.75">
      <c r="A18" s="63" t="s">
        <v>274</v>
      </c>
      <c r="B18" s="64" t="s">
        <v>275</v>
      </c>
      <c r="C18" s="65" t="s">
        <v>276</v>
      </c>
      <c r="D18" s="66">
        <f>D19</f>
        <v>441800</v>
      </c>
      <c r="E18" s="129">
        <v>303786.55</v>
      </c>
      <c r="F18" s="67" t="s">
        <v>45</v>
      </c>
    </row>
    <row r="19" spans="1:6" ht="22.5">
      <c r="A19" s="63" t="s">
        <v>277</v>
      </c>
      <c r="B19" s="64" t="s">
        <v>275</v>
      </c>
      <c r="C19" s="65" t="s">
        <v>278</v>
      </c>
      <c r="D19" s="66">
        <f>D20+D22</f>
        <v>441800</v>
      </c>
      <c r="E19" s="129">
        <v>303786.55</v>
      </c>
      <c r="F19" s="67" t="s">
        <v>45</v>
      </c>
    </row>
    <row r="20" spans="1:6" ht="12.75">
      <c r="A20" s="63" t="s">
        <v>279</v>
      </c>
      <c r="B20" s="64" t="s">
        <v>280</v>
      </c>
      <c r="C20" s="65" t="s">
        <v>281</v>
      </c>
      <c r="D20" s="66">
        <v>-6032300</v>
      </c>
      <c r="E20" s="129">
        <v>-6134470.95</v>
      </c>
      <c r="F20" s="67" t="s">
        <v>263</v>
      </c>
    </row>
    <row r="21" spans="1:6" ht="22.5">
      <c r="A21" s="24" t="s">
        <v>282</v>
      </c>
      <c r="B21" s="25" t="s">
        <v>280</v>
      </c>
      <c r="C21" s="75" t="s">
        <v>283</v>
      </c>
      <c r="D21" s="27">
        <v>-6032300</v>
      </c>
      <c r="E21" s="114">
        <v>-6134470.95</v>
      </c>
      <c r="F21" s="55" t="s">
        <v>263</v>
      </c>
    </row>
    <row r="22" spans="1:6" ht="12.75">
      <c r="A22" s="63" t="s">
        <v>284</v>
      </c>
      <c r="B22" s="64" t="s">
        <v>285</v>
      </c>
      <c r="C22" s="65" t="s">
        <v>286</v>
      </c>
      <c r="D22" s="66">
        <v>6474100</v>
      </c>
      <c r="E22" s="129">
        <v>6438257.5</v>
      </c>
      <c r="F22" s="67" t="s">
        <v>263</v>
      </c>
    </row>
    <row r="23" spans="1:6" ht="22.5">
      <c r="A23" s="24" t="s">
        <v>287</v>
      </c>
      <c r="B23" s="25" t="s">
        <v>285</v>
      </c>
      <c r="C23" s="75" t="s">
        <v>288</v>
      </c>
      <c r="D23" s="27">
        <v>6474100</v>
      </c>
      <c r="E23" s="114">
        <v>6438257.5</v>
      </c>
      <c r="F23" s="55" t="s">
        <v>263</v>
      </c>
    </row>
    <row r="24" spans="1:6" ht="12.75" customHeight="1">
      <c r="A24" s="76"/>
      <c r="B24" s="77"/>
      <c r="C24" s="78"/>
      <c r="D24" s="79"/>
      <c r="E24" s="79"/>
      <c r="F24" s="8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289</v>
      </c>
      <c r="B1" t="s">
        <v>29</v>
      </c>
    </row>
    <row r="2" spans="1:2" ht="12.75">
      <c r="A2" t="s">
        <v>290</v>
      </c>
      <c r="B2" t="s">
        <v>291</v>
      </c>
    </row>
    <row r="3" spans="1:2" ht="12.75">
      <c r="A3" t="s">
        <v>292</v>
      </c>
      <c r="B3" t="s">
        <v>6</v>
      </c>
    </row>
    <row r="4" spans="1:2" ht="12.75">
      <c r="A4" t="s">
        <v>293</v>
      </c>
      <c r="B4" t="s">
        <v>294</v>
      </c>
    </row>
    <row r="5" spans="1:2" ht="12.75">
      <c r="A5" t="s">
        <v>295</v>
      </c>
      <c r="B5" t="s">
        <v>296</v>
      </c>
    </row>
    <row r="6" spans="1:2" ht="12.75">
      <c r="A6" t="s">
        <v>297</v>
      </c>
    </row>
    <row r="7" spans="1:2" ht="12.75">
      <c r="A7" t="s">
        <v>299</v>
      </c>
    </row>
    <row r="8" spans="1:2" ht="12.75">
      <c r="A8" t="s">
        <v>300</v>
      </c>
      <c r="B8" t="s">
        <v>301</v>
      </c>
    </row>
    <row r="9" spans="1:2" ht="12.75">
      <c r="A9" t="s">
        <v>302</v>
      </c>
      <c r="B9" t="s">
        <v>303</v>
      </c>
    </row>
    <row r="10" spans="1:2" ht="12.75">
      <c r="A10" t="s">
        <v>304</v>
      </c>
      <c r="B10" t="s">
        <v>296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rep:2.46.0.107</dc:description>
  <cp:lastModifiedBy>xXx</cp:lastModifiedBy>
  <cp:lastPrinted>2019-01-10T10:46:43Z</cp:lastPrinted>
  <dcterms:created xsi:type="dcterms:W3CDTF">2019-01-10T10:39:23Z</dcterms:created>
  <dcterms:modified xsi:type="dcterms:W3CDTF">2019-01-10T10:46:47Z</dcterms:modified>
  <cp:category/>
  <cp:version/>
  <cp:contentType/>
  <cp:contentStatus/>
</cp:coreProperties>
</file>