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Раб\ПАВАЛЯЕВА\ОТЧЕТЫ МЕСЯЧНЫЕ\117\117 .2023\"/>
    </mc:Choice>
  </mc:AlternateContent>
  <xr:revisionPtr revIDLastSave="0" documentId="13_ncr:1_{4BA7BC9F-AEB2-4CCB-A671-41D7A51B1DFF}" xr6:coauthVersionLast="47" xr6:coauthVersionMax="47" xr10:uidLastSave="{00000000-0000-0000-0000-000000000000}"/>
  <bookViews>
    <workbookView xWindow="-120" yWindow="-120" windowWidth="20640" windowHeight="1116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Источники!$F$35</definedName>
    <definedName name="LAST_CELL" localSheetId="1">Расходы!$F$146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D20" i="3" l="1"/>
  <c r="D22" i="3"/>
  <c r="D12" i="3" s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</calcChain>
</file>

<file path=xl/sharedStrings.xml><?xml version="1.0" encoding="utf-8"?>
<sst xmlns="http://schemas.openxmlformats.org/spreadsheetml/2006/main" count="728" uniqueCount="393">
  <si>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</si>
  <si>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</si>
  <si>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</si>
  <si>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</si>
  <si>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</si>
  <si>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28 декабря 2022 по 31 июля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</si>
  <si>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</si>
  <si>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</si>
  <si>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</si>
  <si>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</si>
  <si>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</si>
  <si>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</si>
  <si>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</si>
  <si>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</si>
  <si>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</si>
  <si>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Хомутовского сельского поселения</t>
  </si>
  <si>
    <t>Хомутовское сельское поселение Кагальницкого района (сельские поселения)</t>
  </si>
  <si>
    <t>Единица измерения: руб.</t>
  </si>
  <si>
    <t>04228964</t>
  </si>
  <si>
    <t>951</t>
  </si>
  <si>
    <t>60622442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</si>
  <si>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</si>
  <si>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</si>
  <si>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</si>
  <si>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</si>
  <si>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</si>
  <si>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</si>
  <si>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</si>
  <si>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</si>
  <si>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</si>
  <si>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</si>
  <si>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</si>
  <si>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</si>
  <si>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</si>
  <si>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</si>
  <si>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</si>
  <si>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</si>
  <si>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</si>
  <si>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</si>
  <si>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</si>
  <si>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</si>
  <si>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</si>
  <si>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</si>
  <si>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</si>
  <si>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</si>
  <si>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</si>
  <si>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</si>
  <si>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</si>
  <si>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</si>
  <si>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</si>
  <si>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</si>
  <si>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</si>
  <si>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</si>
  <si>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</si>
  <si>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</si>
  <si>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</si>
  <si>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</si>
  <si>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</si>
  <si>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</si>
  <si>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</si>
  <si>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</si>
  <si>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для НДФЛ с дивидендов в пределах 5 млн рублей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</si>
  <si>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</si>
  <si>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</si>
  <si>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</si>
  <si>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</si>
  <si>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</si>
  <si>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</si>
  <si>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</si>
  <si>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</si>
  <si>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</si>
  <si>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</si>
  <si>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</si>
  <si>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</si>
  <si>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</si>
  <si>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</si>
  <si>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</si>
  <si>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</si>
  <si>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</si>
  <si>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</si>
  <si>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</si>
  <si>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</si>
  <si>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</si>
  <si>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</si>
  <si>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</si>
  <si>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</si>
  <si>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</si>
  <si>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</si>
  <si>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</si>
  <si>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</si>
  <si>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</si>
  <si>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</si>
  <si>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</si>
  <si>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</si>
  <si>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</si>
  <si>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</si>
  <si>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</si>
  <si>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</si>
  <si>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</si>
  <si>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</si>
  <si>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</si>
  <si>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</si>
  <si>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</si>
  <si>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</si>
  <si>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</si>
  <si>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</si>
  <si>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</si>
  <si>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</si>
  <si>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</si>
  <si>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</si>
  <si>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</si>
  <si>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</si>
  <si>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</si>
  <si>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</si>
  <si>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</si>
  <si>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</si>
  <si>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</si>
  <si>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</si>
  <si>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</si>
  <si>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</si>
  <si>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</si>
  <si>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</si>
  <si>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</si>
  <si>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</si>
  <si>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</si>
  <si>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</si>
  <si>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</si>
  <si>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</si>
  <si>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</si>
  <si>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</si>
  <si>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</si>
  <si>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</si>
  <si>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</si>
  <si>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</si>
  <si>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</si>
  <si>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</si>
  <si>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</si>
  <si>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</si>
  <si>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</si>
  <si>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ХОМУТОВСКОГО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</si>
  <si>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</si>
  <si>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</si>
  <si>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</si>
  <si>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</si>
  <si>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</si>
  <si>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Хомутовского сельского поселения «Управление муниципальными финансами и создание условий для эффективного управления муниципальными финансами в Хомутовском сельском поселении»</t>
  </si>
  <si>
    <t xml:space="preserve">951 0104 0700000000 000 </t>
  </si>
  <si>
    <t>Подпрограмма «Нормативно-методическое обеспечение и организация бюджетного процесса»</t>
  </si>
  <si>
    <t xml:space="preserve">951 0104 0720000000 000 </t>
  </si>
  <si>
    <t>Расходы на выплаты по оплате труда работников муниципальных органов Хомутовского сельского поселения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</si>
  <si>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951 0104 0720000110 000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</si>
  <si>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</si>
  <si>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951 0104 0720000110 100 </t>
  </si>
  <si>
    <t>Расходы на выплаты персоналу государственных (муниципальных) органов</t>
  </si>
  <si>
    <t xml:space="preserve">951 0104 0720000110 120 </t>
  </si>
  <si>
    <t>Фонд оплаты труда государственных (муниципальных) органов</t>
  </si>
  <si>
    <t xml:space="preserve">951 0104 0720000110 121 </t>
  </si>
  <si>
    <t>Иные выплаты персоналу государственных (муниципальных) органов, за исключением фонда оплаты труда</t>
  </si>
  <si>
    <t xml:space="preserve">951 0104 0720000110 122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</si>
  <si>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</si>
  <si>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951 0104 0720000110 129 </t>
  </si>
  <si>
    <t>Расходы на обеспечение функций муниципальных органов Хомутовского сельского поселения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</si>
  <si>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951 0104 0720000190 000 </t>
  </si>
  <si>
    <t>Закупка товаров, работ и услуг для обеспечения государственных (муниципальных) нужд</t>
  </si>
  <si>
    <t xml:space="preserve">951 0104 0720000190 200 </t>
  </si>
  <si>
    <t>Иные закупки товаров, работ и услуг для обеспечения государственных (муниципальных) нужд</t>
  </si>
  <si>
    <t xml:space="preserve">951 0104 0720000190 240 </t>
  </si>
  <si>
    <t>Прочая закупка товаров, работ и услуг для обеспечения государственных (муниципальных) нужд</t>
  </si>
  <si>
    <t xml:space="preserve">951 0104 0720000190 244 </t>
  </si>
  <si>
    <t>Закупка энергетических ресурсов</t>
  </si>
  <si>
    <t xml:space="preserve">951 0104 0720000190 247 </t>
  </si>
  <si>
    <t>Иные межбюджетные трансферты предоставляемые бюджету Кагальницкого района на исполнение переданных полномочий по осуществлению внутреннего муниципального финансового контроля</t>
  </si>
  <si>
    <t xml:space="preserve">951 0104 0720085100 000 </t>
  </si>
  <si>
    <t>Межбюджетные трансферты</t>
  </si>
  <si>
    <t xml:space="preserve">951 0104 0720085100 500 </t>
  </si>
  <si>
    <t>Иные межбюджетные трансферты</t>
  </si>
  <si>
    <t xml:space="preserve">951 0104 0720085100 540 </t>
  </si>
  <si>
    <t>ФИКТИВНЫЙ-БЕЗ НАЗВАНИЯ</t>
  </si>
  <si>
    <t xml:space="preserve">951 0104 8900000000 000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</si>
  <si>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</si>
  <si>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</si>
  <si>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Хомутовского сельского поселения.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</si>
  <si>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</si>
  <si>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</si>
  <si>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</si>
  <si>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</si>
  <si>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</si>
  <si>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</si>
  <si>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муниципальных органов Хомутовского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</si>
  <si>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</si>
  <si>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</si>
  <si>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</si>
  <si>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Хомутовского сельского поселения на финансовое обеспечение непредвиденных расходов в рамках непрограммных расходов муниципальных органов Хомутовского сельского поселения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</si>
  <si>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</si>
  <si>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</si>
  <si>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</si>
  <si>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</si>
  <si>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</si>
  <si>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</si>
  <si>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</si>
  <si>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Хомутовского сельского поселения «Обеспечение общественного порядка и профилактика правонарушений»</t>
  </si>
  <si>
    <t xml:space="preserve">951 0113 0600000000 000 </t>
  </si>
  <si>
    <t>Подпрограмма «Противодействие коррупции в Хомутовском сельском поселении»</t>
  </si>
  <si>
    <t xml:space="preserve">951 0113 0610000000 000 </t>
  </si>
  <si>
    <t>Расходы на мероприятия информационно-пропагандистского направления в рамках подпрограммы "Противодействие коррупции в Хомутовском сельском поселении"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</si>
  <si>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951 0113 0610027140 000 </t>
  </si>
  <si>
    <t xml:space="preserve">951 0113 0610027140 200 </t>
  </si>
  <si>
    <t xml:space="preserve">951 0113 0610027140 240 </t>
  </si>
  <si>
    <t xml:space="preserve">951 0113 0610027140 244 </t>
  </si>
  <si>
    <t>Подпрограмма «Профилактика экстремизма и терроризма в Хомутовском сельском поселении»</t>
  </si>
  <si>
    <t xml:space="preserve">951 0113 0620000000 000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</si>
  <si>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Хомутовском сельском поселении"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</si>
  <si>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951 0113 0620027150 000 </t>
  </si>
  <si>
    <t xml:space="preserve">951 0113 0620027150 200 </t>
  </si>
  <si>
    <t xml:space="preserve">951 0113 0620027150 240 </t>
  </si>
  <si>
    <t xml:space="preserve">951 0113 0620027150 244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</si>
  <si>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</si>
  <si>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951 0113 0630000000 000 </t>
  </si>
  <si>
    <t>Расходы на мероприятия информационно-пропагандистского направления в рамках подпрограммы "Комплексные меры противодействия злоупотреблению наркотиками и их незаконному обороту"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</si>
  <si>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951 0113 0630027160 000 </t>
  </si>
  <si>
    <t xml:space="preserve">951 0113 0630027160 200 </t>
  </si>
  <si>
    <t xml:space="preserve">951 0113 0630027160 240 </t>
  </si>
  <si>
    <t xml:space="preserve">951 0113 0630027160 244 </t>
  </si>
  <si>
    <t xml:space="preserve">951 0113 0700000000 000 </t>
  </si>
  <si>
    <t xml:space="preserve">951 0113 0720000000 000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</si>
  <si>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</si>
  <si>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951 0113 0720099990 000 </t>
  </si>
  <si>
    <t xml:space="preserve">951 0113 0720099990 800 </t>
  </si>
  <si>
    <t>Уплата налогов, сборов и иных платежей</t>
  </si>
  <si>
    <t xml:space="preserve">951 0113 0720099990 850 </t>
  </si>
  <si>
    <t>Уплата прочих налогов, сборов</t>
  </si>
  <si>
    <t xml:space="preserve">951 0113 0720099990 852 </t>
  </si>
  <si>
    <t>Уплата иных платежей</t>
  </si>
  <si>
    <t xml:space="preserve">951 0113 0720099990 853 </t>
  </si>
  <si>
    <t xml:space="preserve">951 0113 9900000000 000 </t>
  </si>
  <si>
    <t>Непрограммные расходы</t>
  </si>
  <si>
    <t xml:space="preserve">951 0113 9990000000 000 </t>
  </si>
  <si>
    <t>Расходы бюджета Хомутовского сельского поселения на официальную публикацию нормативно-правовых актов Хомутовского сельского поселения, проектов правовых актов и иных информационных материалов в рамках непрограммных расходов муниципальных органов Хомутовского сельского поселения</t>
  </si>
  <si>
    <t xml:space="preserve">951 0113 9990027250 000 </t>
  </si>
  <si>
    <t xml:space="preserve">951 0113 9990027250 200 </t>
  </si>
  <si>
    <t xml:space="preserve">951 0113 9990027250 240 </t>
  </si>
  <si>
    <t xml:space="preserve">951 0113 9990027250 244 </t>
  </si>
  <si>
    <t>Реализация направления расходов в рамках непрограммных расходов муниципальных органов Хомутовского сельского поселения уплата членских взносов</t>
  </si>
  <si>
    <t xml:space="preserve">951 0113 9990090130 000 </t>
  </si>
  <si>
    <t xml:space="preserve">951 0113 9990090130 800 </t>
  </si>
  <si>
    <t xml:space="preserve">951 0113 9990090130 850 </t>
  </si>
  <si>
    <t xml:space="preserve">951 0113 9990090130 853 </t>
  </si>
  <si>
    <t>Реализация направления расходов в рамках непрограммных расходов муниципальных органов Хомутовского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</si>
  <si>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</si>
  <si>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</si>
  <si>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</si>
  <si>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</si>
  <si>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</si>
  <si>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</si>
  <si>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</si>
  <si>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</si>
  <si>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</si>
  <si>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</si>
  <si>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Хомутовского сельского поселения.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</si>
  <si>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</si>
  <si>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</si>
  <si>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</si>
  <si>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</si>
  <si>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</si>
  <si>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</si>
  <si>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</si>
  <si>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</si>
  <si>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</si>
  <si>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</si>
  <si>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951 0310 0100000000 000 </t>
  </si>
  <si>
    <t>Подпрограмма "Пожарная безопасность"</t>
  </si>
  <si>
    <t xml:space="preserve">951 0310 0110000000 000 </t>
  </si>
  <si>
    <t>Мероприятия по обеспечению пожарной безопасности в рамках подпрограммы «Пожарная безопасность» муниципальной программы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</si>
  <si>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951 0310 0110027020 000 </t>
  </si>
  <si>
    <t xml:space="preserve">951 0310 0110027020 200 </t>
  </si>
  <si>
    <t xml:space="preserve">951 0310 0110027020 240 </t>
  </si>
  <si>
    <t xml:space="preserve">951 0310 0110027020 244 </t>
  </si>
  <si>
    <t>Подпрограмма «Обеспечение безопасности на воде»</t>
  </si>
  <si>
    <t xml:space="preserve">951 0310 0120000000 000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</si>
  <si>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</si>
  <si>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951 0310 0120027040 000 </t>
  </si>
  <si>
    <t xml:space="preserve">951 0310 0120027040 200 </t>
  </si>
  <si>
    <t xml:space="preserve">951 0310 0120027040 240 </t>
  </si>
  <si>
    <t xml:space="preserve">951 0310 0120027040 244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</si>
  <si>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</si>
  <si>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</si>
  <si>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</si>
  <si>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</si>
  <si>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Хомутовского сельского поселения «Благоустройство территории Хомутовского сельского поселения »</t>
  </si>
  <si>
    <t xml:space="preserve">951 0503 0300000000 000 </t>
  </si>
  <si>
    <t>Подпрограмма «Благоустройство территории Хомутовского сельского поселения »</t>
  </si>
  <si>
    <t xml:space="preserve">951 0503 0310000000 000 </t>
  </si>
  <si>
    <t>Расходы на мероприятия по уличному освещению населенных пунктов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</si>
  <si>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951 0503 0310027080 000 </t>
  </si>
  <si>
    <t xml:space="preserve">951 0503 0310027080 200 </t>
  </si>
  <si>
    <t xml:space="preserve">951 0503 0310027080 240 </t>
  </si>
  <si>
    <t xml:space="preserve">951 0503 0310027080 247 </t>
  </si>
  <si>
    <t>Расходы на финансирование мероприятий по содержанию территории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</si>
  <si>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951 0503 0310027090 000 </t>
  </si>
  <si>
    <t xml:space="preserve">951 0503 0310027090 200 </t>
  </si>
  <si>
    <t xml:space="preserve">951 0503 0310027090 240 </t>
  </si>
  <si>
    <t xml:space="preserve">951 0503 0310027090 244 </t>
  </si>
  <si>
    <t>Расходы на прочие мероприятия по содержанию территории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</si>
  <si>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951 0503 0310027100 000 </t>
  </si>
  <si>
    <t xml:space="preserve">951 0503 0310027100 200 </t>
  </si>
  <si>
    <t xml:space="preserve">951 0503 0310027100 240 </t>
  </si>
  <si>
    <t xml:space="preserve">951 0503 0310027100 244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</si>
  <si>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</si>
  <si>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</si>
  <si>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</si>
  <si>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</si>
  <si>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</si>
  <si>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951 0705 0720000000 000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</si>
  <si>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«Нормативно-методическое обеспечение и организация бюджетного процесса» муниципальной программы Хомутовского сельского поселения «Управление муниципальными финансами и создание условий для эффективного управления муниципальными финансами в Хомутовском сельском поселении»</t>
  </si>
  <si>
    <t xml:space="preserve">951 0705 0720027230 000 </t>
  </si>
  <si>
    <t xml:space="preserve">951 0705 0720027230 200 </t>
  </si>
  <si>
    <t xml:space="preserve">951 0705 0720027230 240 </t>
  </si>
  <si>
    <t xml:space="preserve">951 0705 0720027230 244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</si>
  <si>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</si>
  <si>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</si>
  <si>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</si>
  <si>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</si>
  <si>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Хомутовского сельского поселения «Развитие культуры Хомутовского сельского поселения»</t>
  </si>
  <si>
    <t xml:space="preserve">951 0801 0400000000 000 </t>
  </si>
  <si>
    <t>Подпрограмма «Развитие культуры Хомутовского сельского поселения»</t>
  </si>
  <si>
    <t xml:space="preserve">951 0801 0410000000 000 </t>
  </si>
  <si>
    <t>Расходы на обеспечение деятельности (Оказание услуг) муниципальных Хомутовского сельского поселения в рамках подпрограммы "Развитие культуры Хомутовского сельского поселения" муниципальной программы "Развитие культуры Хомутовского сельского поселения"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</si>
  <si>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</si>
  <si>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</si>
  <si>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</si>
  <si>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</si>
  <si>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</si>
  <si>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</si>
  <si>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</si>
  <si>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</si>
  <si>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</si>
  <si>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</si>
  <si>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</si>
  <si>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Хомутовского сельского поселения «Развитие физической культуры и спорта в Хомутовском сельском поселении»</t>
  </si>
  <si>
    <t xml:space="preserve">951 1101 0500000000 000 </t>
  </si>
  <si>
    <t>Подпрограмма «Развитие физической культуры и спорта в Хомутовском сельском поселении»</t>
  </si>
  <si>
    <t xml:space="preserve">951 1101 0510000000 000 </t>
  </si>
  <si>
    <t>Расходы на финансирование мероприятий в рамках подпрограммы "Развитие физической культуры и спорта в Хомутовском сельском поселении" муниципальной программы Хомутовского сельского поселения "Развитие физической культуры и спорта в Хомутовском сельском поселении"</t>
  </si>
  <si>
    <t xml:space="preserve">951 1101 0510027130 000 </t>
  </si>
  <si>
    <t xml:space="preserve">951 1101 0510027130 200 </t>
  </si>
  <si>
    <t xml:space="preserve">951 1101 0510027130 240 </t>
  </si>
  <si>
    <t xml:space="preserve">951 1101 0510027130 244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</si>
  <si>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</si>
  <si>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</si>
  <si>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</si>
  <si>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</si>
  <si>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</si>
  <si>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</si>
  <si>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</si>
  <si>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</si>
  <si>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</si>
  <si>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</si>
  <si>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</si>
  <si>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</si>
  <si>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</si>
  <si>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</si>
  <si>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</si>
  <si>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</si>
  <si>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</si>
  <si>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</si>
  <si>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</si>
  <si>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</si>
  <si>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</si>
  <si>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</si>
  <si>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</si>
  <si>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</si>
  <si>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</si>
  <si>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</si>
  <si>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</si>
  <si>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</si>
  <si>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</si>
  <si>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</si>
  <si>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</si>
  <si>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</si>
  <si>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</si>
  <si>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</si>
  <si>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</si>
  <si>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</si>
  <si>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</si>
  <si>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</si>
  <si>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</si>
  <si>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</si>
  <si>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</si>
  <si>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</si>
  <si>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</si>
  <si>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C:\AZK\117ssM01.txt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</si>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</sst>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10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" fontId="4" fillId="0" borderId="15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38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0" fontId="5" fillId="0" borderId="0" xfId="0" applyFont="1"/>
    <xf numFmtId="0" fontId="6" fillId="0" borderId="0" xfId="0" applyFont="1" applyAlignment="1">
      <alignment horizontal="center"/>
    </xf>
    <xf numFmtId="49" fontId="7" fillId="0" borderId="0" xfId="0" applyNumberFormat="1" applyFont="1"/>
    <xf numFmtId="0" fontId="7" fillId="0" borderId="0" xfId="0" applyFont="1"/>
    <xf numFmtId="0" fontId="7" fillId="0" borderId="36" xfId="0" applyFont="1" applyBorder="1" applyAlignment="1">
      <alignment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vertical="center"/>
    </xf>
    <xf numFmtId="0" fontId="7" fillId="0" borderId="32" xfId="0" applyFont="1" applyBorder="1" applyAlignment="1">
      <alignment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right"/>
    </xf>
    <xf numFmtId="4" fontId="6" fillId="0" borderId="32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right"/>
    </xf>
    <xf numFmtId="0" fontId="7" fillId="0" borderId="29" xfId="0" applyFont="1" applyBorder="1"/>
    <xf numFmtId="0" fontId="7" fillId="0" borderId="30" xfId="0" applyFont="1" applyBorder="1"/>
    <xf numFmtId="49" fontId="7" fillId="0" borderId="23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right"/>
    </xf>
    <xf numFmtId="4" fontId="7" fillId="0" borderId="38" xfId="0" applyNumberFormat="1" applyFont="1" applyBorder="1" applyAlignment="1">
      <alignment horizontal="right"/>
    </xf>
    <xf numFmtId="0" fontId="7" fillId="0" borderId="39" xfId="0" applyFont="1" applyBorder="1" applyAlignment="1">
      <alignment horizontal="center"/>
    </xf>
    <xf numFmtId="0" fontId="7" fillId="0" borderId="39" xfId="0" applyFont="1" applyBorder="1" applyAlignment="1">
      <alignment horizontal="right"/>
    </xf>
    <xf numFmtId="0" fontId="7" fillId="0" borderId="39" xfId="0" applyFont="1" applyBorder="1"/>
    <xf numFmtId="49" fontId="7" fillId="0" borderId="41" xfId="0" applyNumberFormat="1" applyFont="1" applyBorder="1" applyAlignment="1">
      <alignment horizontal="center"/>
    </xf>
    <xf numFmtId="4" fontId="7" fillId="0" borderId="42" xfId="0" applyNumberFormat="1" applyFont="1" applyBorder="1" applyAlignment="1">
      <alignment horizontal="right"/>
    </xf>
    <xf numFmtId="4" fontId="7" fillId="0" borderId="43" xfId="0" applyNumberFormat="1" applyFont="1" applyBorder="1" applyAlignment="1">
      <alignment horizontal="right"/>
    </xf>
    <xf numFmtId="49" fontId="7" fillId="0" borderId="34" xfId="0" applyNumberFormat="1" applyFont="1" applyBorder="1"/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right"/>
    </xf>
    <xf numFmtId="49" fontId="9" fillId="0" borderId="29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right"/>
    </xf>
    <xf numFmtId="4" fontId="9" fillId="0" borderId="24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2B3E8DE3-608F-A49D-7452-4E444EA1D7EF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875DBE66-C155-4809-3759-916E44FDB88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5790925A-7399-1F6D-381E-C738928555B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A5F640E9-CF82-6F91-137A-F94EC161B0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7604C067-D80B-7F5D-F169-8CFE289619F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A19ED33D-2D22-23C6-C5B6-8CDD0BE4FD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7A7714D4-CAD9-E45A-5F9B-2BB32F665A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47EE1A0A-A63A-06CE-0F4D-A7D750E148D7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A353409C-8039-3111-C7CE-379653D8B47D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485350FC-E3A5-5107-99B3-54134BDA972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758B4393-A785-9507-48E4-148A1A92DB8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2DAED377-9531-4A18-DFC7-A3400750A8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1C762C30-3B26-22AE-4F0E-3B1D67A13E7D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6D5537EA-1337-C382-898D-619B64EE844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326B5270-5AA1-127B-4D67-964E6710678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6B390875-F615-EBA6-264C-B04D3562FC28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C6379CD1-D5CC-AC99-A6BE-BB3A57E0D4E4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7ADFEC0D-B890-94B6-24CD-6897DABDC2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4EA72280-9E28-4589-5C55-7811B75720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3E85811F-AE9E-6E02-9FC5-1961D594638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1E83E407-BCB3-784C-76B0-32BBDB260DF9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3B0EC1DC-8072-E85B-3B93-8C45A2954A9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98376E2B-88F7-5DFA-841D-264D08F502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71595572-44FA-BBA6-4A40-51E7E3D58644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0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22"/>
      <c r="B1" s="122"/>
      <c r="C1" s="122"/>
      <c r="D1" s="122"/>
      <c r="E1" s="2"/>
      <c r="F1" s="2"/>
    </row>
    <row r="2" spans="1:6" ht="16.899999999999999" customHeight="1" x14ac:dyDescent="0.25">
      <c r="A2" s="122" t="s">
        <v>0</v>
      </c>
      <c r="B2" s="122"/>
      <c r="C2" s="122"/>
      <c r="D2" s="12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23" t="s">
        <v>5</v>
      </c>
      <c r="B4" s="123"/>
      <c r="C4" s="123"/>
      <c r="D4" s="123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24" t="s">
        <v>15</v>
      </c>
      <c r="C6" s="125"/>
      <c r="D6" s="125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26" t="s">
        <v>16</v>
      </c>
      <c r="C7" s="126"/>
      <c r="D7" s="126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22" t="s">
        <v>22</v>
      </c>
      <c r="B10" s="122"/>
      <c r="C10" s="122"/>
      <c r="D10" s="122"/>
      <c r="E10" s="1"/>
      <c r="F10" s="18"/>
    </row>
    <row r="11" spans="1:6" ht="4.1500000000000004" customHeight="1" x14ac:dyDescent="0.2">
      <c r="A11" s="116" t="s">
        <v>23</v>
      </c>
      <c r="B11" s="110" t="s">
        <v>24</v>
      </c>
      <c r="C11" s="110" t="s">
        <v>25</v>
      </c>
      <c r="D11" s="113" t="s">
        <v>26</v>
      </c>
      <c r="E11" s="113" t="s">
        <v>27</v>
      </c>
      <c r="F11" s="119" t="s">
        <v>28</v>
      </c>
    </row>
    <row r="12" spans="1:6" ht="3.6" customHeight="1" x14ac:dyDescent="0.2">
      <c r="A12" s="117"/>
      <c r="B12" s="111"/>
      <c r="C12" s="111"/>
      <c r="D12" s="114"/>
      <c r="E12" s="114"/>
      <c r="F12" s="120"/>
    </row>
    <row r="13" spans="1:6" ht="3" customHeight="1" x14ac:dyDescent="0.2">
      <c r="A13" s="117"/>
      <c r="B13" s="111"/>
      <c r="C13" s="111"/>
      <c r="D13" s="114"/>
      <c r="E13" s="114"/>
      <c r="F13" s="120"/>
    </row>
    <row r="14" spans="1:6" ht="3" customHeight="1" x14ac:dyDescent="0.2">
      <c r="A14" s="117"/>
      <c r="B14" s="111"/>
      <c r="C14" s="111"/>
      <c r="D14" s="114"/>
      <c r="E14" s="114"/>
      <c r="F14" s="120"/>
    </row>
    <row r="15" spans="1:6" ht="3" customHeight="1" x14ac:dyDescent="0.2">
      <c r="A15" s="117"/>
      <c r="B15" s="111"/>
      <c r="C15" s="111"/>
      <c r="D15" s="114"/>
      <c r="E15" s="114"/>
      <c r="F15" s="120"/>
    </row>
    <row r="16" spans="1:6" ht="3" customHeight="1" x14ac:dyDescent="0.2">
      <c r="A16" s="117"/>
      <c r="B16" s="111"/>
      <c r="C16" s="111"/>
      <c r="D16" s="114"/>
      <c r="E16" s="114"/>
      <c r="F16" s="120"/>
    </row>
    <row r="17" spans="1:6" ht="23.45" customHeight="1" x14ac:dyDescent="0.2">
      <c r="A17" s="118"/>
      <c r="B17" s="112"/>
      <c r="C17" s="112"/>
      <c r="D17" s="115"/>
      <c r="E17" s="115"/>
      <c r="F17" s="12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9001800</v>
      </c>
      <c r="E19" s="29">
        <v>4371876.08</v>
      </c>
      <c r="F19" s="28">
        <f>IF(OR(D19="-",IF(E19="-",0,E19)&gt;=IF(D19="-",0,D19)),"-",IF(D19="-",0,D19)-IF(E19="-",0,E19))</f>
        <v>4629923.92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5282900</v>
      </c>
      <c r="E21" s="38">
        <v>1744693.85</v>
      </c>
      <c r="F21" s="39">
        <f t="shared" ref="F21:F52" si="0">IF(OR(D21="-",IF(E21="-",0,E21)&gt;=IF(D21="-",0,D21)),"-",IF(D21="-",0,D21)-IF(E21="-",0,E21))</f>
        <v>3538206.15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1288200</v>
      </c>
      <c r="E22" s="38">
        <v>373503</v>
      </c>
      <c r="F22" s="39">
        <f t="shared" si="0"/>
        <v>914697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1288200</v>
      </c>
      <c r="E23" s="38">
        <v>373503</v>
      </c>
      <c r="F23" s="39">
        <f t="shared" si="0"/>
        <v>914697</v>
      </c>
    </row>
    <row r="24" spans="1:6" ht="78.75" x14ac:dyDescent="0.2">
      <c r="A24" s="40" t="s">
        <v>42</v>
      </c>
      <c r="B24" s="36" t="s">
        <v>33</v>
      </c>
      <c r="C24" s="37" t="s">
        <v>43</v>
      </c>
      <c r="D24" s="38">
        <v>1288200</v>
      </c>
      <c r="E24" s="38">
        <v>292310.3</v>
      </c>
      <c r="F24" s="39">
        <f t="shared" si="0"/>
        <v>995889.7</v>
      </c>
    </row>
    <row r="25" spans="1:6" ht="112.5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292247.90000000002</v>
      </c>
      <c r="F25" s="39" t="str">
        <f t="shared" si="0"/>
        <v>-</v>
      </c>
    </row>
    <row r="26" spans="1:6" ht="90" x14ac:dyDescent="0.2">
      <c r="A26" s="40" t="s">
        <v>47</v>
      </c>
      <c r="B26" s="36" t="s">
        <v>33</v>
      </c>
      <c r="C26" s="37" t="s">
        <v>48</v>
      </c>
      <c r="D26" s="38" t="s">
        <v>46</v>
      </c>
      <c r="E26" s="38">
        <v>62.4</v>
      </c>
      <c r="F26" s="39" t="str">
        <f t="shared" si="0"/>
        <v>-</v>
      </c>
    </row>
    <row r="27" spans="1:6" ht="101.25" x14ac:dyDescent="0.2">
      <c r="A27" s="40" t="s">
        <v>49</v>
      </c>
      <c r="B27" s="36" t="s">
        <v>33</v>
      </c>
      <c r="C27" s="37" t="s">
        <v>50</v>
      </c>
      <c r="D27" s="38" t="s">
        <v>46</v>
      </c>
      <c r="E27" s="38">
        <v>61916.09</v>
      </c>
      <c r="F27" s="39" t="str">
        <f t="shared" si="0"/>
        <v>-</v>
      </c>
    </row>
    <row r="28" spans="1:6" ht="123.75" x14ac:dyDescent="0.2">
      <c r="A28" s="40" t="s">
        <v>51</v>
      </c>
      <c r="B28" s="36" t="s">
        <v>33</v>
      </c>
      <c r="C28" s="37" t="s">
        <v>52</v>
      </c>
      <c r="D28" s="38" t="s">
        <v>46</v>
      </c>
      <c r="E28" s="38">
        <v>61897.79</v>
      </c>
      <c r="F28" s="39" t="str">
        <f t="shared" si="0"/>
        <v>-</v>
      </c>
    </row>
    <row r="29" spans="1:6" ht="123.75" x14ac:dyDescent="0.2">
      <c r="A29" s="40" t="s">
        <v>53</v>
      </c>
      <c r="B29" s="36" t="s">
        <v>33</v>
      </c>
      <c r="C29" s="37" t="s">
        <v>54</v>
      </c>
      <c r="D29" s="38" t="s">
        <v>46</v>
      </c>
      <c r="E29" s="38">
        <v>18.3</v>
      </c>
      <c r="F29" s="39" t="str">
        <f t="shared" si="0"/>
        <v>-</v>
      </c>
    </row>
    <row r="30" spans="1:6" ht="33.75" x14ac:dyDescent="0.2">
      <c r="A30" s="35" t="s">
        <v>55</v>
      </c>
      <c r="B30" s="36" t="s">
        <v>33</v>
      </c>
      <c r="C30" s="37" t="s">
        <v>56</v>
      </c>
      <c r="D30" s="38" t="s">
        <v>46</v>
      </c>
      <c r="E30" s="38">
        <v>14583.83</v>
      </c>
      <c r="F30" s="39" t="str">
        <f t="shared" si="0"/>
        <v>-</v>
      </c>
    </row>
    <row r="31" spans="1:6" ht="67.5" x14ac:dyDescent="0.2">
      <c r="A31" s="35" t="s">
        <v>57</v>
      </c>
      <c r="B31" s="36" t="s">
        <v>33</v>
      </c>
      <c r="C31" s="37" t="s">
        <v>58</v>
      </c>
      <c r="D31" s="38" t="s">
        <v>46</v>
      </c>
      <c r="E31" s="38">
        <v>14583.83</v>
      </c>
      <c r="F31" s="39" t="str">
        <f t="shared" si="0"/>
        <v>-</v>
      </c>
    </row>
    <row r="32" spans="1:6" ht="78.75" x14ac:dyDescent="0.2">
      <c r="A32" s="40" t="s">
        <v>59</v>
      </c>
      <c r="B32" s="36" t="s">
        <v>33</v>
      </c>
      <c r="C32" s="37" t="s">
        <v>60</v>
      </c>
      <c r="D32" s="38" t="s">
        <v>46</v>
      </c>
      <c r="E32" s="38">
        <v>4692.18</v>
      </c>
      <c r="F32" s="39" t="str">
        <f t="shared" si="0"/>
        <v>-</v>
      </c>
    </row>
    <row r="33" spans="1:6" x14ac:dyDescent="0.2">
      <c r="A33" s="35" t="s">
        <v>61</v>
      </c>
      <c r="B33" s="36" t="s">
        <v>33</v>
      </c>
      <c r="C33" s="37" t="s">
        <v>62</v>
      </c>
      <c r="D33" s="38" t="s">
        <v>46</v>
      </c>
      <c r="E33" s="38">
        <v>0.6</v>
      </c>
      <c r="F33" s="39" t="str">
        <f t="shared" si="0"/>
        <v>-</v>
      </c>
    </row>
    <row r="34" spans="1:6" x14ac:dyDescent="0.2">
      <c r="A34" s="35" t="s">
        <v>63</v>
      </c>
      <c r="B34" s="36" t="s">
        <v>33</v>
      </c>
      <c r="C34" s="37" t="s">
        <v>64</v>
      </c>
      <c r="D34" s="38">
        <v>1500000</v>
      </c>
      <c r="E34" s="38">
        <v>844143.89</v>
      </c>
      <c r="F34" s="39">
        <f t="shared" si="0"/>
        <v>655856.11</v>
      </c>
    </row>
    <row r="35" spans="1:6" x14ac:dyDescent="0.2">
      <c r="A35" s="35" t="s">
        <v>65</v>
      </c>
      <c r="B35" s="36" t="s">
        <v>33</v>
      </c>
      <c r="C35" s="37" t="s">
        <v>66</v>
      </c>
      <c r="D35" s="38">
        <v>1500000</v>
      </c>
      <c r="E35" s="38">
        <v>844143.89</v>
      </c>
      <c r="F35" s="39">
        <f t="shared" si="0"/>
        <v>655856.11</v>
      </c>
    </row>
    <row r="36" spans="1:6" x14ac:dyDescent="0.2">
      <c r="A36" s="35" t="s">
        <v>65</v>
      </c>
      <c r="B36" s="36" t="s">
        <v>33</v>
      </c>
      <c r="C36" s="37" t="s">
        <v>67</v>
      </c>
      <c r="D36" s="38">
        <v>1500000</v>
      </c>
      <c r="E36" s="38">
        <v>844143.89</v>
      </c>
      <c r="F36" s="39">
        <f t="shared" si="0"/>
        <v>655856.11</v>
      </c>
    </row>
    <row r="37" spans="1:6" ht="45" x14ac:dyDescent="0.2">
      <c r="A37" s="35" t="s">
        <v>68</v>
      </c>
      <c r="B37" s="36" t="s">
        <v>33</v>
      </c>
      <c r="C37" s="37" t="s">
        <v>69</v>
      </c>
      <c r="D37" s="38" t="s">
        <v>46</v>
      </c>
      <c r="E37" s="38">
        <v>844143.89</v>
      </c>
      <c r="F37" s="39" t="str">
        <f t="shared" si="0"/>
        <v>-</v>
      </c>
    </row>
    <row r="38" spans="1:6" x14ac:dyDescent="0.2">
      <c r="A38" s="35" t="s">
        <v>70</v>
      </c>
      <c r="B38" s="36" t="s">
        <v>33</v>
      </c>
      <c r="C38" s="37" t="s">
        <v>71</v>
      </c>
      <c r="D38" s="38">
        <v>2417800</v>
      </c>
      <c r="E38" s="38">
        <v>482786.96</v>
      </c>
      <c r="F38" s="39">
        <f t="shared" si="0"/>
        <v>1935013.04</v>
      </c>
    </row>
    <row r="39" spans="1:6" x14ac:dyDescent="0.2">
      <c r="A39" s="35" t="s">
        <v>72</v>
      </c>
      <c r="B39" s="36" t="s">
        <v>33</v>
      </c>
      <c r="C39" s="37" t="s">
        <v>73</v>
      </c>
      <c r="D39" s="38">
        <v>55900</v>
      </c>
      <c r="E39" s="38">
        <v>-1106.33</v>
      </c>
      <c r="F39" s="39">
        <f t="shared" si="0"/>
        <v>57006.33</v>
      </c>
    </row>
    <row r="40" spans="1:6" ht="33.75" x14ac:dyDescent="0.2">
      <c r="A40" s="35" t="s">
        <v>74</v>
      </c>
      <c r="B40" s="36" t="s">
        <v>33</v>
      </c>
      <c r="C40" s="37" t="s">
        <v>75</v>
      </c>
      <c r="D40" s="38">
        <v>55900</v>
      </c>
      <c r="E40" s="38">
        <v>-1106.33</v>
      </c>
      <c r="F40" s="39">
        <f t="shared" si="0"/>
        <v>57006.33</v>
      </c>
    </row>
    <row r="41" spans="1:6" ht="67.5" x14ac:dyDescent="0.2">
      <c r="A41" s="35" t="s">
        <v>76</v>
      </c>
      <c r="B41" s="36" t="s">
        <v>33</v>
      </c>
      <c r="C41" s="37" t="s">
        <v>77</v>
      </c>
      <c r="D41" s="38" t="s">
        <v>46</v>
      </c>
      <c r="E41" s="38">
        <v>-1106.33</v>
      </c>
      <c r="F41" s="39" t="str">
        <f t="shared" si="0"/>
        <v>-</v>
      </c>
    </row>
    <row r="42" spans="1:6" x14ac:dyDescent="0.2">
      <c r="A42" s="35" t="s">
        <v>78</v>
      </c>
      <c r="B42" s="36" t="s">
        <v>33</v>
      </c>
      <c r="C42" s="37" t="s">
        <v>79</v>
      </c>
      <c r="D42" s="38">
        <v>2361900</v>
      </c>
      <c r="E42" s="38">
        <v>483893.29</v>
      </c>
      <c r="F42" s="39">
        <f t="shared" si="0"/>
        <v>1878006.71</v>
      </c>
    </row>
    <row r="43" spans="1:6" x14ac:dyDescent="0.2">
      <c r="A43" s="35" t="s">
        <v>80</v>
      </c>
      <c r="B43" s="36" t="s">
        <v>33</v>
      </c>
      <c r="C43" s="37" t="s">
        <v>81</v>
      </c>
      <c r="D43" s="38">
        <v>361600</v>
      </c>
      <c r="E43" s="38">
        <v>473885.86</v>
      </c>
      <c r="F43" s="39" t="str">
        <f t="shared" si="0"/>
        <v>-</v>
      </c>
    </row>
    <row r="44" spans="1:6" ht="33.75" x14ac:dyDescent="0.2">
      <c r="A44" s="35" t="s">
        <v>82</v>
      </c>
      <c r="B44" s="36" t="s">
        <v>33</v>
      </c>
      <c r="C44" s="37" t="s">
        <v>83</v>
      </c>
      <c r="D44" s="38">
        <v>361600</v>
      </c>
      <c r="E44" s="38">
        <v>473885.86</v>
      </c>
      <c r="F44" s="39" t="str">
        <f t="shared" si="0"/>
        <v>-</v>
      </c>
    </row>
    <row r="45" spans="1:6" x14ac:dyDescent="0.2">
      <c r="A45" s="35" t="s">
        <v>84</v>
      </c>
      <c r="B45" s="36" t="s">
        <v>33</v>
      </c>
      <c r="C45" s="37" t="s">
        <v>85</v>
      </c>
      <c r="D45" s="38">
        <v>2000300</v>
      </c>
      <c r="E45" s="38">
        <v>10007.43</v>
      </c>
      <c r="F45" s="39">
        <f t="shared" si="0"/>
        <v>1990292.57</v>
      </c>
    </row>
    <row r="46" spans="1:6" ht="33.75" x14ac:dyDescent="0.2">
      <c r="A46" s="35" t="s">
        <v>86</v>
      </c>
      <c r="B46" s="36" t="s">
        <v>33</v>
      </c>
      <c r="C46" s="37" t="s">
        <v>87</v>
      </c>
      <c r="D46" s="38">
        <v>2000300</v>
      </c>
      <c r="E46" s="38">
        <v>10007.43</v>
      </c>
      <c r="F46" s="39">
        <f t="shared" si="0"/>
        <v>1990292.57</v>
      </c>
    </row>
    <row r="47" spans="1:6" x14ac:dyDescent="0.2">
      <c r="A47" s="35" t="s">
        <v>88</v>
      </c>
      <c r="B47" s="36" t="s">
        <v>33</v>
      </c>
      <c r="C47" s="37" t="s">
        <v>89</v>
      </c>
      <c r="D47" s="38">
        <v>8700</v>
      </c>
      <c r="E47" s="38">
        <v>4500</v>
      </c>
      <c r="F47" s="39">
        <f t="shared" si="0"/>
        <v>4200</v>
      </c>
    </row>
    <row r="48" spans="1:6" ht="45" x14ac:dyDescent="0.2">
      <c r="A48" s="35" t="s">
        <v>90</v>
      </c>
      <c r="B48" s="36" t="s">
        <v>33</v>
      </c>
      <c r="C48" s="37" t="s">
        <v>91</v>
      </c>
      <c r="D48" s="38">
        <v>8700</v>
      </c>
      <c r="E48" s="38">
        <v>4500</v>
      </c>
      <c r="F48" s="39">
        <f t="shared" si="0"/>
        <v>4200</v>
      </c>
    </row>
    <row r="49" spans="1:6" ht="67.5" x14ac:dyDescent="0.2">
      <c r="A49" s="35" t="s">
        <v>92</v>
      </c>
      <c r="B49" s="36" t="s">
        <v>33</v>
      </c>
      <c r="C49" s="37" t="s">
        <v>93</v>
      </c>
      <c r="D49" s="38">
        <v>8700</v>
      </c>
      <c r="E49" s="38">
        <v>4500</v>
      </c>
      <c r="F49" s="39">
        <f t="shared" si="0"/>
        <v>4200</v>
      </c>
    </row>
    <row r="50" spans="1:6" ht="67.5" x14ac:dyDescent="0.2">
      <c r="A50" s="35" t="s">
        <v>92</v>
      </c>
      <c r="B50" s="36" t="s">
        <v>33</v>
      </c>
      <c r="C50" s="37" t="s">
        <v>94</v>
      </c>
      <c r="D50" s="38">
        <v>8700</v>
      </c>
      <c r="E50" s="38">
        <v>4500</v>
      </c>
      <c r="F50" s="39">
        <f t="shared" si="0"/>
        <v>4200</v>
      </c>
    </row>
    <row r="51" spans="1:6" ht="33.75" x14ac:dyDescent="0.2">
      <c r="A51" s="35" t="s">
        <v>95</v>
      </c>
      <c r="B51" s="36" t="s">
        <v>33</v>
      </c>
      <c r="C51" s="37" t="s">
        <v>96</v>
      </c>
      <c r="D51" s="38">
        <v>67700</v>
      </c>
      <c r="E51" s="38">
        <v>39760</v>
      </c>
      <c r="F51" s="39">
        <f t="shared" si="0"/>
        <v>27940</v>
      </c>
    </row>
    <row r="52" spans="1:6" ht="78.75" x14ac:dyDescent="0.2">
      <c r="A52" s="40" t="s">
        <v>97</v>
      </c>
      <c r="B52" s="36" t="s">
        <v>33</v>
      </c>
      <c r="C52" s="37" t="s">
        <v>98</v>
      </c>
      <c r="D52" s="38">
        <v>67700</v>
      </c>
      <c r="E52" s="38">
        <v>39760</v>
      </c>
      <c r="F52" s="39">
        <f t="shared" si="0"/>
        <v>27940</v>
      </c>
    </row>
    <row r="53" spans="1:6" ht="33.75" x14ac:dyDescent="0.2">
      <c r="A53" s="35" t="s">
        <v>99</v>
      </c>
      <c r="B53" s="36" t="s">
        <v>33</v>
      </c>
      <c r="C53" s="37" t="s">
        <v>100</v>
      </c>
      <c r="D53" s="38">
        <v>67700</v>
      </c>
      <c r="E53" s="38">
        <v>39760</v>
      </c>
      <c r="F53" s="39">
        <f t="shared" ref="F53:F69" si="1">IF(OR(D53="-",IF(E53="-",0,E53)&gt;=IF(D53="-",0,D53)),"-",IF(D53="-",0,D53)-IF(E53="-",0,E53))</f>
        <v>27940</v>
      </c>
    </row>
    <row r="54" spans="1:6" ht="33.75" x14ac:dyDescent="0.2">
      <c r="A54" s="35" t="s">
        <v>101</v>
      </c>
      <c r="B54" s="36" t="s">
        <v>33</v>
      </c>
      <c r="C54" s="37" t="s">
        <v>102</v>
      </c>
      <c r="D54" s="38">
        <v>67700</v>
      </c>
      <c r="E54" s="38">
        <v>39760</v>
      </c>
      <c r="F54" s="39">
        <f t="shared" si="1"/>
        <v>27940</v>
      </c>
    </row>
    <row r="55" spans="1:6" x14ac:dyDescent="0.2">
      <c r="A55" s="35" t="s">
        <v>103</v>
      </c>
      <c r="B55" s="36" t="s">
        <v>33</v>
      </c>
      <c r="C55" s="37" t="s">
        <v>104</v>
      </c>
      <c r="D55" s="38">
        <v>500</v>
      </c>
      <c r="E55" s="38" t="s">
        <v>46</v>
      </c>
      <c r="F55" s="39">
        <f t="shared" si="1"/>
        <v>500</v>
      </c>
    </row>
    <row r="56" spans="1:6" ht="33.75" x14ac:dyDescent="0.2">
      <c r="A56" s="35" t="s">
        <v>105</v>
      </c>
      <c r="B56" s="36" t="s">
        <v>33</v>
      </c>
      <c r="C56" s="37" t="s">
        <v>106</v>
      </c>
      <c r="D56" s="38">
        <v>500</v>
      </c>
      <c r="E56" s="38" t="s">
        <v>46</v>
      </c>
      <c r="F56" s="39">
        <f t="shared" si="1"/>
        <v>500</v>
      </c>
    </row>
    <row r="57" spans="1:6" ht="45" x14ac:dyDescent="0.2">
      <c r="A57" s="35" t="s">
        <v>107</v>
      </c>
      <c r="B57" s="36" t="s">
        <v>33</v>
      </c>
      <c r="C57" s="37" t="s">
        <v>108</v>
      </c>
      <c r="D57" s="38">
        <v>500</v>
      </c>
      <c r="E57" s="38" t="s">
        <v>46</v>
      </c>
      <c r="F57" s="39">
        <f t="shared" si="1"/>
        <v>500</v>
      </c>
    </row>
    <row r="58" spans="1:6" x14ac:dyDescent="0.2">
      <c r="A58" s="35" t="s">
        <v>109</v>
      </c>
      <c r="B58" s="36" t="s">
        <v>33</v>
      </c>
      <c r="C58" s="37" t="s">
        <v>110</v>
      </c>
      <c r="D58" s="38">
        <v>3718900</v>
      </c>
      <c r="E58" s="38">
        <v>2627182.23</v>
      </c>
      <c r="F58" s="39">
        <f t="shared" si="1"/>
        <v>1091717.77</v>
      </c>
    </row>
    <row r="59" spans="1:6" ht="33.75" x14ac:dyDescent="0.2">
      <c r="A59" s="35" t="s">
        <v>111</v>
      </c>
      <c r="B59" s="36" t="s">
        <v>33</v>
      </c>
      <c r="C59" s="37" t="s">
        <v>112</v>
      </c>
      <c r="D59" s="38">
        <v>3718900</v>
      </c>
      <c r="E59" s="38">
        <v>2627182.23</v>
      </c>
      <c r="F59" s="39">
        <f t="shared" si="1"/>
        <v>1091717.77</v>
      </c>
    </row>
    <row r="60" spans="1:6" ht="22.5" x14ac:dyDescent="0.2">
      <c r="A60" s="35" t="s">
        <v>113</v>
      </c>
      <c r="B60" s="36" t="s">
        <v>33</v>
      </c>
      <c r="C60" s="37" t="s">
        <v>114</v>
      </c>
      <c r="D60" s="38">
        <v>3601100</v>
      </c>
      <c r="E60" s="38">
        <v>2564400</v>
      </c>
      <c r="F60" s="39">
        <f t="shared" si="1"/>
        <v>1036700</v>
      </c>
    </row>
    <row r="61" spans="1:6" x14ac:dyDescent="0.2">
      <c r="A61" s="35" t="s">
        <v>115</v>
      </c>
      <c r="B61" s="36" t="s">
        <v>33</v>
      </c>
      <c r="C61" s="37" t="s">
        <v>116</v>
      </c>
      <c r="D61" s="38">
        <v>3491100</v>
      </c>
      <c r="E61" s="38">
        <v>2500000</v>
      </c>
      <c r="F61" s="39">
        <f t="shared" si="1"/>
        <v>991100</v>
      </c>
    </row>
    <row r="62" spans="1:6" ht="22.5" x14ac:dyDescent="0.2">
      <c r="A62" s="35" t="s">
        <v>117</v>
      </c>
      <c r="B62" s="36" t="s">
        <v>33</v>
      </c>
      <c r="C62" s="37" t="s">
        <v>118</v>
      </c>
      <c r="D62" s="38">
        <v>3491100</v>
      </c>
      <c r="E62" s="38">
        <v>2500000</v>
      </c>
      <c r="F62" s="39">
        <f t="shared" si="1"/>
        <v>991100</v>
      </c>
    </row>
    <row r="63" spans="1:6" ht="22.5" x14ac:dyDescent="0.2">
      <c r="A63" s="35" t="s">
        <v>119</v>
      </c>
      <c r="B63" s="36" t="s">
        <v>33</v>
      </c>
      <c r="C63" s="37" t="s">
        <v>120</v>
      </c>
      <c r="D63" s="38">
        <v>110000</v>
      </c>
      <c r="E63" s="38">
        <v>64400</v>
      </c>
      <c r="F63" s="39">
        <f t="shared" si="1"/>
        <v>45600</v>
      </c>
    </row>
    <row r="64" spans="1:6" ht="22.5" x14ac:dyDescent="0.2">
      <c r="A64" s="35" t="s">
        <v>121</v>
      </c>
      <c r="B64" s="36" t="s">
        <v>33</v>
      </c>
      <c r="C64" s="37" t="s">
        <v>122</v>
      </c>
      <c r="D64" s="38">
        <v>110000</v>
      </c>
      <c r="E64" s="38">
        <v>64400</v>
      </c>
      <c r="F64" s="39">
        <f t="shared" si="1"/>
        <v>45600</v>
      </c>
    </row>
    <row r="65" spans="1:6" ht="22.5" x14ac:dyDescent="0.2">
      <c r="A65" s="35" t="s">
        <v>123</v>
      </c>
      <c r="B65" s="36" t="s">
        <v>33</v>
      </c>
      <c r="C65" s="37" t="s">
        <v>124</v>
      </c>
      <c r="D65" s="38">
        <v>117800</v>
      </c>
      <c r="E65" s="38">
        <v>62782.23</v>
      </c>
      <c r="F65" s="39">
        <f t="shared" si="1"/>
        <v>55017.77</v>
      </c>
    </row>
    <row r="66" spans="1:6" ht="33.75" x14ac:dyDescent="0.2">
      <c r="A66" s="35" t="s">
        <v>125</v>
      </c>
      <c r="B66" s="36" t="s">
        <v>33</v>
      </c>
      <c r="C66" s="37" t="s">
        <v>126</v>
      </c>
      <c r="D66" s="38">
        <v>200</v>
      </c>
      <c r="E66" s="38">
        <v>200</v>
      </c>
      <c r="F66" s="39" t="str">
        <f t="shared" si="1"/>
        <v>-</v>
      </c>
    </row>
    <row r="67" spans="1:6" ht="33.75" x14ac:dyDescent="0.2">
      <c r="A67" s="35" t="s">
        <v>127</v>
      </c>
      <c r="B67" s="36" t="s">
        <v>33</v>
      </c>
      <c r="C67" s="37" t="s">
        <v>128</v>
      </c>
      <c r="D67" s="38">
        <v>200</v>
      </c>
      <c r="E67" s="38">
        <v>200</v>
      </c>
      <c r="F67" s="39" t="str">
        <f t="shared" si="1"/>
        <v>-</v>
      </c>
    </row>
    <row r="68" spans="1:6" ht="33.75" x14ac:dyDescent="0.2">
      <c r="A68" s="35" t="s">
        <v>129</v>
      </c>
      <c r="B68" s="36" t="s">
        <v>33</v>
      </c>
      <c r="C68" s="37" t="s">
        <v>130</v>
      </c>
      <c r="D68" s="38">
        <v>117600</v>
      </c>
      <c r="E68" s="38">
        <v>62582.23</v>
      </c>
      <c r="F68" s="39">
        <f t="shared" si="1"/>
        <v>55017.77</v>
      </c>
    </row>
    <row r="69" spans="1:6" ht="33.75" x14ac:dyDescent="0.2">
      <c r="A69" s="35" t="s">
        <v>131</v>
      </c>
      <c r="B69" s="36" t="s">
        <v>33</v>
      </c>
      <c r="C69" s="37" t="s">
        <v>132</v>
      </c>
      <c r="D69" s="38">
        <v>117600</v>
      </c>
      <c r="E69" s="38">
        <v>62582.23</v>
      </c>
      <c r="F69" s="39">
        <f t="shared" si="1"/>
        <v>55017.77</v>
      </c>
    </row>
    <row r="70" spans="1:6" ht="12.75" customHeight="1" x14ac:dyDescent="0.2">
      <c r="A70" s="41"/>
      <c r="B70" s="42"/>
      <c r="C70" s="42"/>
      <c r="D70" s="43"/>
      <c r="E70" s="43"/>
      <c r="F7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47"/>
  <sheetViews>
    <sheetView showGridLines="0" workbookViewId="0">
      <selection activeCell="C1" sqref="A1:F6553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77" customWidth="1"/>
    <col min="4" max="4" width="18.85546875" style="77" customWidth="1"/>
    <col min="5" max="6" width="18.7109375" style="77" customWidth="1"/>
  </cols>
  <sheetData>
    <row r="1" spans="1:6" ht="15" x14ac:dyDescent="0.2"/>
    <row r="2" spans="1:6" ht="15" customHeight="1" x14ac:dyDescent="0.25">
      <c r="A2" s="122" t="s">
        <v>133</v>
      </c>
      <c r="B2" s="122"/>
      <c r="C2" s="122"/>
      <c r="D2" s="122"/>
      <c r="E2" s="78"/>
      <c r="F2" s="79" t="s">
        <v>134</v>
      </c>
    </row>
    <row r="3" spans="1:6" ht="13.5" customHeight="1" x14ac:dyDescent="0.2">
      <c r="A3" s="5"/>
      <c r="B3" s="5"/>
      <c r="C3" s="80"/>
      <c r="D3" s="79"/>
      <c r="E3" s="79"/>
      <c r="F3" s="79"/>
    </row>
    <row r="4" spans="1:6" ht="10.15" customHeight="1" x14ac:dyDescent="0.2">
      <c r="A4" s="131" t="s">
        <v>23</v>
      </c>
      <c r="B4" s="110" t="s">
        <v>24</v>
      </c>
      <c r="C4" s="129" t="s">
        <v>135</v>
      </c>
      <c r="D4" s="134" t="s">
        <v>26</v>
      </c>
      <c r="E4" s="137" t="s">
        <v>27</v>
      </c>
      <c r="F4" s="127" t="s">
        <v>28</v>
      </c>
    </row>
    <row r="5" spans="1:6" ht="5.45" customHeight="1" x14ac:dyDescent="0.2">
      <c r="A5" s="132"/>
      <c r="B5" s="111"/>
      <c r="C5" s="130"/>
      <c r="D5" s="135"/>
      <c r="E5" s="138"/>
      <c r="F5" s="128"/>
    </row>
    <row r="6" spans="1:6" ht="9.6" customHeight="1" x14ac:dyDescent="0.2">
      <c r="A6" s="132"/>
      <c r="B6" s="111"/>
      <c r="C6" s="130"/>
      <c r="D6" s="135"/>
      <c r="E6" s="138"/>
      <c r="F6" s="128"/>
    </row>
    <row r="7" spans="1:6" ht="6" customHeight="1" x14ac:dyDescent="0.2">
      <c r="A7" s="132"/>
      <c r="B7" s="111"/>
      <c r="C7" s="130"/>
      <c r="D7" s="135"/>
      <c r="E7" s="138"/>
      <c r="F7" s="128"/>
    </row>
    <row r="8" spans="1:6" ht="6.6" customHeight="1" x14ac:dyDescent="0.2">
      <c r="A8" s="132"/>
      <c r="B8" s="111"/>
      <c r="C8" s="130"/>
      <c r="D8" s="135"/>
      <c r="E8" s="138"/>
      <c r="F8" s="128"/>
    </row>
    <row r="9" spans="1:6" ht="10.9" customHeight="1" x14ac:dyDescent="0.2">
      <c r="A9" s="132"/>
      <c r="B9" s="111"/>
      <c r="C9" s="130"/>
      <c r="D9" s="135"/>
      <c r="E9" s="138"/>
      <c r="F9" s="128"/>
    </row>
    <row r="10" spans="1:6" ht="4.1500000000000004" hidden="1" customHeight="1" x14ac:dyDescent="0.2">
      <c r="A10" s="132"/>
      <c r="B10" s="111"/>
      <c r="C10" s="81"/>
      <c r="D10" s="135"/>
      <c r="E10" s="82"/>
      <c r="F10" s="83"/>
    </row>
    <row r="11" spans="1:6" ht="13.15" hidden="1" customHeight="1" x14ac:dyDescent="0.2">
      <c r="A11" s="133"/>
      <c r="B11" s="112"/>
      <c r="C11" s="84"/>
      <c r="D11" s="136"/>
      <c r="E11" s="85"/>
      <c r="F11" s="86"/>
    </row>
    <row r="12" spans="1:6" ht="13.5" customHeight="1" x14ac:dyDescent="0.2">
      <c r="A12" s="19">
        <v>1</v>
      </c>
      <c r="B12" s="20">
        <v>2</v>
      </c>
      <c r="C12" s="87">
        <v>3</v>
      </c>
      <c r="D12" s="88" t="s">
        <v>29</v>
      </c>
      <c r="E12" s="89" t="s">
        <v>30</v>
      </c>
      <c r="F12" s="90" t="s">
        <v>31</v>
      </c>
    </row>
    <row r="13" spans="1:6" ht="15.75" x14ac:dyDescent="0.25">
      <c r="A13" s="45" t="s">
        <v>136</v>
      </c>
      <c r="B13" s="46" t="s">
        <v>137</v>
      </c>
      <c r="C13" s="91" t="s">
        <v>138</v>
      </c>
      <c r="D13" s="92">
        <v>9207500</v>
      </c>
      <c r="E13" s="93">
        <v>4724231.49</v>
      </c>
      <c r="F13" s="94">
        <f>IF(OR(D13="-",IF(E13="-",0,E13)&gt;=IF(D13="-",0,D13)),"-",IF(D13="-",0,D13)-IF(E13="-",0,E13))</f>
        <v>4483268.51</v>
      </c>
    </row>
    <row r="14" spans="1:6" ht="15" x14ac:dyDescent="0.2">
      <c r="A14" s="49" t="s">
        <v>35</v>
      </c>
      <c r="B14" s="50"/>
      <c r="C14" s="95"/>
      <c r="D14" s="96"/>
      <c r="E14" s="97"/>
      <c r="F14" s="98"/>
    </row>
    <row r="15" spans="1:6" ht="22.5" x14ac:dyDescent="0.2">
      <c r="A15" s="25" t="s">
        <v>139</v>
      </c>
      <c r="B15" s="51" t="s">
        <v>137</v>
      </c>
      <c r="C15" s="99" t="s">
        <v>140</v>
      </c>
      <c r="D15" s="100">
        <v>9207500</v>
      </c>
      <c r="E15" s="101">
        <v>4724231.49</v>
      </c>
      <c r="F15" s="102">
        <f t="shared" ref="F15:F46" si="0">IF(OR(D15="-",IF(E15="-",0,E15)&gt;=IF(D15="-",0,D15)),"-",IF(D15="-",0,D15)-IF(E15="-",0,E15))</f>
        <v>4483268.51</v>
      </c>
    </row>
    <row r="16" spans="1:6" ht="15.75" x14ac:dyDescent="0.25">
      <c r="A16" s="45" t="s">
        <v>141</v>
      </c>
      <c r="B16" s="46" t="s">
        <v>137</v>
      </c>
      <c r="C16" s="91" t="s">
        <v>142</v>
      </c>
      <c r="D16" s="92">
        <v>6859000</v>
      </c>
      <c r="E16" s="93">
        <v>3495285.02</v>
      </c>
      <c r="F16" s="94">
        <f t="shared" si="0"/>
        <v>3363714.98</v>
      </c>
    </row>
    <row r="17" spans="1:6" ht="45.75" x14ac:dyDescent="0.25">
      <c r="A17" s="45" t="s">
        <v>143</v>
      </c>
      <c r="B17" s="46" t="s">
        <v>137</v>
      </c>
      <c r="C17" s="91" t="s">
        <v>144</v>
      </c>
      <c r="D17" s="92">
        <v>6745000</v>
      </c>
      <c r="E17" s="93">
        <v>3464251.02</v>
      </c>
      <c r="F17" s="94">
        <f t="shared" si="0"/>
        <v>3280748.98</v>
      </c>
    </row>
    <row r="18" spans="1:6" ht="56.25" x14ac:dyDescent="0.2">
      <c r="A18" s="25" t="s">
        <v>145</v>
      </c>
      <c r="B18" s="51" t="s">
        <v>137</v>
      </c>
      <c r="C18" s="99" t="s">
        <v>146</v>
      </c>
      <c r="D18" s="100">
        <v>6744800</v>
      </c>
      <c r="E18" s="101">
        <v>3464051.02</v>
      </c>
      <c r="F18" s="102">
        <f t="shared" si="0"/>
        <v>3280748.98</v>
      </c>
    </row>
    <row r="19" spans="1:6" ht="22.5" x14ac:dyDescent="0.2">
      <c r="A19" s="25" t="s">
        <v>147</v>
      </c>
      <c r="B19" s="51" t="s">
        <v>137</v>
      </c>
      <c r="C19" s="99" t="s">
        <v>148</v>
      </c>
      <c r="D19" s="100">
        <v>6744800</v>
      </c>
      <c r="E19" s="101">
        <v>3464051.02</v>
      </c>
      <c r="F19" s="102">
        <f t="shared" si="0"/>
        <v>3280748.98</v>
      </c>
    </row>
    <row r="20" spans="1:6" ht="101.25" x14ac:dyDescent="0.2">
      <c r="A20" s="53" t="s">
        <v>149</v>
      </c>
      <c r="B20" s="51" t="s">
        <v>137</v>
      </c>
      <c r="C20" s="99" t="s">
        <v>150</v>
      </c>
      <c r="D20" s="100">
        <v>6030100</v>
      </c>
      <c r="E20" s="101">
        <v>3093690.93</v>
      </c>
      <c r="F20" s="102">
        <f t="shared" si="0"/>
        <v>2936409.07</v>
      </c>
    </row>
    <row r="21" spans="1:6" ht="56.25" x14ac:dyDescent="0.2">
      <c r="A21" s="25" t="s">
        <v>151</v>
      </c>
      <c r="B21" s="51" t="s">
        <v>137</v>
      </c>
      <c r="C21" s="99" t="s">
        <v>152</v>
      </c>
      <c r="D21" s="100">
        <v>6030100</v>
      </c>
      <c r="E21" s="101">
        <v>3093690.93</v>
      </c>
      <c r="F21" s="102">
        <f t="shared" si="0"/>
        <v>2936409.07</v>
      </c>
    </row>
    <row r="22" spans="1:6" ht="22.5" x14ac:dyDescent="0.2">
      <c r="A22" s="25" t="s">
        <v>153</v>
      </c>
      <c r="B22" s="51" t="s">
        <v>137</v>
      </c>
      <c r="C22" s="99" t="s">
        <v>154</v>
      </c>
      <c r="D22" s="100">
        <v>6030100</v>
      </c>
      <c r="E22" s="101">
        <v>3093690.93</v>
      </c>
      <c r="F22" s="102">
        <f t="shared" si="0"/>
        <v>2936409.07</v>
      </c>
    </row>
    <row r="23" spans="1:6" ht="22.5" x14ac:dyDescent="0.2">
      <c r="A23" s="25" t="s">
        <v>155</v>
      </c>
      <c r="B23" s="51" t="s">
        <v>137</v>
      </c>
      <c r="C23" s="99" t="s">
        <v>156</v>
      </c>
      <c r="D23" s="100">
        <v>4291100</v>
      </c>
      <c r="E23" s="101">
        <v>2336307.3199999998</v>
      </c>
      <c r="F23" s="102">
        <f t="shared" si="0"/>
        <v>1954792.6800000002</v>
      </c>
    </row>
    <row r="24" spans="1:6" ht="33.75" x14ac:dyDescent="0.2">
      <c r="A24" s="25" t="s">
        <v>157</v>
      </c>
      <c r="B24" s="51" t="s">
        <v>137</v>
      </c>
      <c r="C24" s="99" t="s">
        <v>158</v>
      </c>
      <c r="D24" s="100">
        <v>340100</v>
      </c>
      <c r="E24" s="101">
        <v>170053.2</v>
      </c>
      <c r="F24" s="102">
        <f t="shared" si="0"/>
        <v>170046.8</v>
      </c>
    </row>
    <row r="25" spans="1:6" ht="33.75" x14ac:dyDescent="0.2">
      <c r="A25" s="25" t="s">
        <v>159</v>
      </c>
      <c r="B25" s="51" t="s">
        <v>137</v>
      </c>
      <c r="C25" s="99" t="s">
        <v>160</v>
      </c>
      <c r="D25" s="100">
        <v>1398900</v>
      </c>
      <c r="E25" s="101">
        <v>587330.41</v>
      </c>
      <c r="F25" s="102">
        <f t="shared" si="0"/>
        <v>811569.59</v>
      </c>
    </row>
    <row r="26" spans="1:6" ht="90" x14ac:dyDescent="0.2">
      <c r="A26" s="53" t="s">
        <v>161</v>
      </c>
      <c r="B26" s="51" t="s">
        <v>137</v>
      </c>
      <c r="C26" s="99" t="s">
        <v>162</v>
      </c>
      <c r="D26" s="100">
        <v>653200</v>
      </c>
      <c r="E26" s="101">
        <v>324235.09000000003</v>
      </c>
      <c r="F26" s="102">
        <f t="shared" si="0"/>
        <v>328964.90999999997</v>
      </c>
    </row>
    <row r="27" spans="1:6" ht="22.5" x14ac:dyDescent="0.2">
      <c r="A27" s="25" t="s">
        <v>163</v>
      </c>
      <c r="B27" s="51" t="s">
        <v>137</v>
      </c>
      <c r="C27" s="99" t="s">
        <v>164</v>
      </c>
      <c r="D27" s="100">
        <v>653200</v>
      </c>
      <c r="E27" s="101">
        <v>324235.09000000003</v>
      </c>
      <c r="F27" s="102">
        <f t="shared" si="0"/>
        <v>328964.90999999997</v>
      </c>
    </row>
    <row r="28" spans="1:6" ht="22.5" x14ac:dyDescent="0.2">
      <c r="A28" s="25" t="s">
        <v>165</v>
      </c>
      <c r="B28" s="51" t="s">
        <v>137</v>
      </c>
      <c r="C28" s="99" t="s">
        <v>166</v>
      </c>
      <c r="D28" s="100">
        <v>653200</v>
      </c>
      <c r="E28" s="101">
        <v>324235.09000000003</v>
      </c>
      <c r="F28" s="102">
        <f t="shared" si="0"/>
        <v>328964.90999999997</v>
      </c>
    </row>
    <row r="29" spans="1:6" ht="22.5" x14ac:dyDescent="0.2">
      <c r="A29" s="25" t="s">
        <v>167</v>
      </c>
      <c r="B29" s="51" t="s">
        <v>137</v>
      </c>
      <c r="C29" s="99" t="s">
        <v>168</v>
      </c>
      <c r="D29" s="100">
        <v>584000</v>
      </c>
      <c r="E29" s="101">
        <v>279971.77</v>
      </c>
      <c r="F29" s="102">
        <f t="shared" si="0"/>
        <v>304028.23</v>
      </c>
    </row>
    <row r="30" spans="1:6" ht="15" x14ac:dyDescent="0.2">
      <c r="A30" s="25" t="s">
        <v>169</v>
      </c>
      <c r="B30" s="51" t="s">
        <v>137</v>
      </c>
      <c r="C30" s="99" t="s">
        <v>170</v>
      </c>
      <c r="D30" s="100">
        <v>69200</v>
      </c>
      <c r="E30" s="101">
        <v>44263.32</v>
      </c>
      <c r="F30" s="102">
        <f t="shared" si="0"/>
        <v>24936.68</v>
      </c>
    </row>
    <row r="31" spans="1:6" ht="45" x14ac:dyDescent="0.2">
      <c r="A31" s="25" t="s">
        <v>171</v>
      </c>
      <c r="B31" s="51" t="s">
        <v>137</v>
      </c>
      <c r="C31" s="99" t="s">
        <v>172</v>
      </c>
      <c r="D31" s="100">
        <v>61500</v>
      </c>
      <c r="E31" s="101">
        <v>46125</v>
      </c>
      <c r="F31" s="102">
        <f t="shared" si="0"/>
        <v>15375</v>
      </c>
    </row>
    <row r="32" spans="1:6" ht="15" x14ac:dyDescent="0.2">
      <c r="A32" s="25" t="s">
        <v>173</v>
      </c>
      <c r="B32" s="51" t="s">
        <v>137</v>
      </c>
      <c r="C32" s="99" t="s">
        <v>174</v>
      </c>
      <c r="D32" s="100">
        <v>61500</v>
      </c>
      <c r="E32" s="101">
        <v>46125</v>
      </c>
      <c r="F32" s="102">
        <f t="shared" si="0"/>
        <v>15375</v>
      </c>
    </row>
    <row r="33" spans="1:6" ht="15" x14ac:dyDescent="0.2">
      <c r="A33" s="25" t="s">
        <v>175</v>
      </c>
      <c r="B33" s="51" t="s">
        <v>137</v>
      </c>
      <c r="C33" s="99" t="s">
        <v>176</v>
      </c>
      <c r="D33" s="100">
        <v>61500</v>
      </c>
      <c r="E33" s="101">
        <v>46125</v>
      </c>
      <c r="F33" s="102">
        <f t="shared" si="0"/>
        <v>15375</v>
      </c>
    </row>
    <row r="34" spans="1:6" ht="15" x14ac:dyDescent="0.2">
      <c r="A34" s="25" t="s">
        <v>177</v>
      </c>
      <c r="B34" s="51" t="s">
        <v>137</v>
      </c>
      <c r="C34" s="99" t="s">
        <v>178</v>
      </c>
      <c r="D34" s="100">
        <v>200</v>
      </c>
      <c r="E34" s="101">
        <v>200</v>
      </c>
      <c r="F34" s="102" t="str">
        <f t="shared" si="0"/>
        <v>-</v>
      </c>
    </row>
    <row r="35" spans="1:6" ht="15" x14ac:dyDescent="0.2">
      <c r="A35" s="25" t="s">
        <v>179</v>
      </c>
      <c r="B35" s="51" t="s">
        <v>137</v>
      </c>
      <c r="C35" s="99" t="s">
        <v>180</v>
      </c>
      <c r="D35" s="100">
        <v>200</v>
      </c>
      <c r="E35" s="101">
        <v>200</v>
      </c>
      <c r="F35" s="102" t="str">
        <f t="shared" si="0"/>
        <v>-</v>
      </c>
    </row>
    <row r="36" spans="1:6" ht="90" x14ac:dyDescent="0.2">
      <c r="A36" s="53" t="s">
        <v>181</v>
      </c>
      <c r="B36" s="51" t="s">
        <v>137</v>
      </c>
      <c r="C36" s="99" t="s">
        <v>182</v>
      </c>
      <c r="D36" s="100">
        <v>200</v>
      </c>
      <c r="E36" s="101">
        <v>200</v>
      </c>
      <c r="F36" s="102" t="str">
        <f t="shared" si="0"/>
        <v>-</v>
      </c>
    </row>
    <row r="37" spans="1:6" ht="22.5" x14ac:dyDescent="0.2">
      <c r="A37" s="25" t="s">
        <v>163</v>
      </c>
      <c r="B37" s="51" t="s">
        <v>137</v>
      </c>
      <c r="C37" s="99" t="s">
        <v>183</v>
      </c>
      <c r="D37" s="100">
        <v>200</v>
      </c>
      <c r="E37" s="101">
        <v>200</v>
      </c>
      <c r="F37" s="102" t="str">
        <f t="shared" si="0"/>
        <v>-</v>
      </c>
    </row>
    <row r="38" spans="1:6" ht="22.5" x14ac:dyDescent="0.2">
      <c r="A38" s="25" t="s">
        <v>165</v>
      </c>
      <c r="B38" s="51" t="s">
        <v>137</v>
      </c>
      <c r="C38" s="99" t="s">
        <v>184</v>
      </c>
      <c r="D38" s="100">
        <v>200</v>
      </c>
      <c r="E38" s="101">
        <v>200</v>
      </c>
      <c r="F38" s="102" t="str">
        <f t="shared" si="0"/>
        <v>-</v>
      </c>
    </row>
    <row r="39" spans="1:6" ht="22.5" x14ac:dyDescent="0.2">
      <c r="A39" s="25" t="s">
        <v>167</v>
      </c>
      <c r="B39" s="51" t="s">
        <v>137</v>
      </c>
      <c r="C39" s="99" t="s">
        <v>185</v>
      </c>
      <c r="D39" s="100">
        <v>200</v>
      </c>
      <c r="E39" s="101">
        <v>200</v>
      </c>
      <c r="F39" s="102" t="str">
        <f t="shared" si="0"/>
        <v>-</v>
      </c>
    </row>
    <row r="40" spans="1:6" ht="15.75" x14ac:dyDescent="0.25">
      <c r="A40" s="45" t="s">
        <v>186</v>
      </c>
      <c r="B40" s="46" t="s">
        <v>137</v>
      </c>
      <c r="C40" s="91" t="s">
        <v>187</v>
      </c>
      <c r="D40" s="92">
        <v>5000</v>
      </c>
      <c r="E40" s="93" t="s">
        <v>46</v>
      </c>
      <c r="F40" s="94">
        <f t="shared" si="0"/>
        <v>5000</v>
      </c>
    </row>
    <row r="41" spans="1:6" ht="22.5" x14ac:dyDescent="0.2">
      <c r="A41" s="25" t="s">
        <v>188</v>
      </c>
      <c r="B41" s="51" t="s">
        <v>137</v>
      </c>
      <c r="C41" s="99" t="s">
        <v>189</v>
      </c>
      <c r="D41" s="100">
        <v>5000</v>
      </c>
      <c r="E41" s="101" t="s">
        <v>46</v>
      </c>
      <c r="F41" s="102">
        <f t="shared" si="0"/>
        <v>5000</v>
      </c>
    </row>
    <row r="42" spans="1:6" ht="15" x14ac:dyDescent="0.2">
      <c r="A42" s="25" t="s">
        <v>190</v>
      </c>
      <c r="B42" s="51" t="s">
        <v>137</v>
      </c>
      <c r="C42" s="99" t="s">
        <v>191</v>
      </c>
      <c r="D42" s="100">
        <v>5000</v>
      </c>
      <c r="E42" s="101" t="s">
        <v>46</v>
      </c>
      <c r="F42" s="102">
        <f t="shared" si="0"/>
        <v>5000</v>
      </c>
    </row>
    <row r="43" spans="1:6" ht="56.25" x14ac:dyDescent="0.2">
      <c r="A43" s="25" t="s">
        <v>192</v>
      </c>
      <c r="B43" s="51" t="s">
        <v>137</v>
      </c>
      <c r="C43" s="99" t="s">
        <v>193</v>
      </c>
      <c r="D43" s="100">
        <v>5000</v>
      </c>
      <c r="E43" s="101" t="s">
        <v>46</v>
      </c>
      <c r="F43" s="102">
        <f t="shared" si="0"/>
        <v>5000</v>
      </c>
    </row>
    <row r="44" spans="1:6" ht="15" x14ac:dyDescent="0.2">
      <c r="A44" s="25" t="s">
        <v>194</v>
      </c>
      <c r="B44" s="51" t="s">
        <v>137</v>
      </c>
      <c r="C44" s="99" t="s">
        <v>195</v>
      </c>
      <c r="D44" s="100">
        <v>5000</v>
      </c>
      <c r="E44" s="101" t="s">
        <v>46</v>
      </c>
      <c r="F44" s="102">
        <f t="shared" si="0"/>
        <v>5000</v>
      </c>
    </row>
    <row r="45" spans="1:6" ht="15" x14ac:dyDescent="0.2">
      <c r="A45" s="25" t="s">
        <v>196</v>
      </c>
      <c r="B45" s="51" t="s">
        <v>137</v>
      </c>
      <c r="C45" s="99" t="s">
        <v>197</v>
      </c>
      <c r="D45" s="100">
        <v>5000</v>
      </c>
      <c r="E45" s="101" t="s">
        <v>46</v>
      </c>
      <c r="F45" s="102">
        <f t="shared" si="0"/>
        <v>5000</v>
      </c>
    </row>
    <row r="46" spans="1:6" ht="15.75" x14ac:dyDescent="0.25">
      <c r="A46" s="45" t="s">
        <v>198</v>
      </c>
      <c r="B46" s="46" t="s">
        <v>137</v>
      </c>
      <c r="C46" s="91" t="s">
        <v>199</v>
      </c>
      <c r="D46" s="92">
        <v>109000</v>
      </c>
      <c r="E46" s="93">
        <v>31034</v>
      </c>
      <c r="F46" s="94">
        <f t="shared" si="0"/>
        <v>77966</v>
      </c>
    </row>
    <row r="47" spans="1:6" ht="33.75" x14ac:dyDescent="0.2">
      <c r="A47" s="25" t="s">
        <v>200</v>
      </c>
      <c r="B47" s="51" t="s">
        <v>137</v>
      </c>
      <c r="C47" s="99" t="s">
        <v>201</v>
      </c>
      <c r="D47" s="100">
        <v>15000</v>
      </c>
      <c r="E47" s="101" t="s">
        <v>46</v>
      </c>
      <c r="F47" s="102">
        <f t="shared" ref="F47:F78" si="1">IF(OR(D47="-",IF(E47="-",0,E47)&gt;=IF(D47="-",0,D47)),"-",IF(D47="-",0,D47)-IF(E47="-",0,E47))</f>
        <v>15000</v>
      </c>
    </row>
    <row r="48" spans="1:6" ht="22.5" x14ac:dyDescent="0.2">
      <c r="A48" s="25" t="s">
        <v>202</v>
      </c>
      <c r="B48" s="51" t="s">
        <v>137</v>
      </c>
      <c r="C48" s="99" t="s">
        <v>203</v>
      </c>
      <c r="D48" s="100">
        <v>5000</v>
      </c>
      <c r="E48" s="101" t="s">
        <v>46</v>
      </c>
      <c r="F48" s="102">
        <f t="shared" si="1"/>
        <v>5000</v>
      </c>
    </row>
    <row r="49" spans="1:6" ht="67.5" x14ac:dyDescent="0.2">
      <c r="A49" s="53" t="s">
        <v>204</v>
      </c>
      <c r="B49" s="51" t="s">
        <v>137</v>
      </c>
      <c r="C49" s="99" t="s">
        <v>205</v>
      </c>
      <c r="D49" s="100">
        <v>5000</v>
      </c>
      <c r="E49" s="101" t="s">
        <v>46</v>
      </c>
      <c r="F49" s="102">
        <f t="shared" si="1"/>
        <v>5000</v>
      </c>
    </row>
    <row r="50" spans="1:6" ht="22.5" x14ac:dyDescent="0.2">
      <c r="A50" s="25" t="s">
        <v>163</v>
      </c>
      <c r="B50" s="51" t="s">
        <v>137</v>
      </c>
      <c r="C50" s="99" t="s">
        <v>206</v>
      </c>
      <c r="D50" s="100">
        <v>5000</v>
      </c>
      <c r="E50" s="101" t="s">
        <v>46</v>
      </c>
      <c r="F50" s="102">
        <f t="shared" si="1"/>
        <v>5000</v>
      </c>
    </row>
    <row r="51" spans="1:6" ht="22.5" x14ac:dyDescent="0.2">
      <c r="A51" s="25" t="s">
        <v>165</v>
      </c>
      <c r="B51" s="51" t="s">
        <v>137</v>
      </c>
      <c r="C51" s="99" t="s">
        <v>207</v>
      </c>
      <c r="D51" s="100">
        <v>5000</v>
      </c>
      <c r="E51" s="101" t="s">
        <v>46</v>
      </c>
      <c r="F51" s="102">
        <f t="shared" si="1"/>
        <v>5000</v>
      </c>
    </row>
    <row r="52" spans="1:6" ht="22.5" x14ac:dyDescent="0.2">
      <c r="A52" s="25" t="s">
        <v>167</v>
      </c>
      <c r="B52" s="51" t="s">
        <v>137</v>
      </c>
      <c r="C52" s="99" t="s">
        <v>208</v>
      </c>
      <c r="D52" s="100">
        <v>5000</v>
      </c>
      <c r="E52" s="101" t="s">
        <v>46</v>
      </c>
      <c r="F52" s="102">
        <f t="shared" si="1"/>
        <v>5000</v>
      </c>
    </row>
    <row r="53" spans="1:6" ht="22.5" x14ac:dyDescent="0.2">
      <c r="A53" s="25" t="s">
        <v>209</v>
      </c>
      <c r="B53" s="51" t="s">
        <v>137</v>
      </c>
      <c r="C53" s="99" t="s">
        <v>210</v>
      </c>
      <c r="D53" s="100">
        <v>5000</v>
      </c>
      <c r="E53" s="101" t="s">
        <v>46</v>
      </c>
      <c r="F53" s="102">
        <f t="shared" si="1"/>
        <v>5000</v>
      </c>
    </row>
    <row r="54" spans="1:6" ht="67.5" x14ac:dyDescent="0.2">
      <c r="A54" s="53" t="s">
        <v>211</v>
      </c>
      <c r="B54" s="51" t="s">
        <v>137</v>
      </c>
      <c r="C54" s="99" t="s">
        <v>212</v>
      </c>
      <c r="D54" s="100">
        <v>5000</v>
      </c>
      <c r="E54" s="101" t="s">
        <v>46</v>
      </c>
      <c r="F54" s="102">
        <f t="shared" si="1"/>
        <v>5000</v>
      </c>
    </row>
    <row r="55" spans="1:6" ht="22.5" x14ac:dyDescent="0.2">
      <c r="A55" s="25" t="s">
        <v>163</v>
      </c>
      <c r="B55" s="51" t="s">
        <v>137</v>
      </c>
      <c r="C55" s="99" t="s">
        <v>213</v>
      </c>
      <c r="D55" s="100">
        <v>5000</v>
      </c>
      <c r="E55" s="101" t="s">
        <v>46</v>
      </c>
      <c r="F55" s="102">
        <f t="shared" si="1"/>
        <v>5000</v>
      </c>
    </row>
    <row r="56" spans="1:6" ht="22.5" x14ac:dyDescent="0.2">
      <c r="A56" s="25" t="s">
        <v>165</v>
      </c>
      <c r="B56" s="51" t="s">
        <v>137</v>
      </c>
      <c r="C56" s="99" t="s">
        <v>214</v>
      </c>
      <c r="D56" s="100">
        <v>5000</v>
      </c>
      <c r="E56" s="101" t="s">
        <v>46</v>
      </c>
      <c r="F56" s="102">
        <f t="shared" si="1"/>
        <v>5000</v>
      </c>
    </row>
    <row r="57" spans="1:6" ht="22.5" x14ac:dyDescent="0.2">
      <c r="A57" s="25" t="s">
        <v>167</v>
      </c>
      <c r="B57" s="51" t="s">
        <v>137</v>
      </c>
      <c r="C57" s="99" t="s">
        <v>215</v>
      </c>
      <c r="D57" s="100">
        <v>5000</v>
      </c>
      <c r="E57" s="101" t="s">
        <v>46</v>
      </c>
      <c r="F57" s="102">
        <f t="shared" si="1"/>
        <v>5000</v>
      </c>
    </row>
    <row r="58" spans="1:6" ht="22.5" x14ac:dyDescent="0.2">
      <c r="A58" s="25" t="s">
        <v>216</v>
      </c>
      <c r="B58" s="51" t="s">
        <v>137</v>
      </c>
      <c r="C58" s="99" t="s">
        <v>217</v>
      </c>
      <c r="D58" s="100">
        <v>5000</v>
      </c>
      <c r="E58" s="101" t="s">
        <v>46</v>
      </c>
      <c r="F58" s="102">
        <f t="shared" si="1"/>
        <v>5000</v>
      </c>
    </row>
    <row r="59" spans="1:6" ht="78.75" x14ac:dyDescent="0.2">
      <c r="A59" s="53" t="s">
        <v>218</v>
      </c>
      <c r="B59" s="51" t="s">
        <v>137</v>
      </c>
      <c r="C59" s="99" t="s">
        <v>219</v>
      </c>
      <c r="D59" s="100">
        <v>5000</v>
      </c>
      <c r="E59" s="101" t="s">
        <v>46</v>
      </c>
      <c r="F59" s="102">
        <f t="shared" si="1"/>
        <v>5000</v>
      </c>
    </row>
    <row r="60" spans="1:6" ht="22.5" x14ac:dyDescent="0.2">
      <c r="A60" s="25" t="s">
        <v>163</v>
      </c>
      <c r="B60" s="51" t="s">
        <v>137</v>
      </c>
      <c r="C60" s="99" t="s">
        <v>220</v>
      </c>
      <c r="D60" s="100">
        <v>5000</v>
      </c>
      <c r="E60" s="101" t="s">
        <v>46</v>
      </c>
      <c r="F60" s="102">
        <f t="shared" si="1"/>
        <v>5000</v>
      </c>
    </row>
    <row r="61" spans="1:6" ht="22.5" x14ac:dyDescent="0.2">
      <c r="A61" s="25" t="s">
        <v>165</v>
      </c>
      <c r="B61" s="51" t="s">
        <v>137</v>
      </c>
      <c r="C61" s="99" t="s">
        <v>221</v>
      </c>
      <c r="D61" s="100">
        <v>5000</v>
      </c>
      <c r="E61" s="101" t="s">
        <v>46</v>
      </c>
      <c r="F61" s="102">
        <f t="shared" si="1"/>
        <v>5000</v>
      </c>
    </row>
    <row r="62" spans="1:6" ht="22.5" x14ac:dyDescent="0.2">
      <c r="A62" s="25" t="s">
        <v>167</v>
      </c>
      <c r="B62" s="51" t="s">
        <v>137</v>
      </c>
      <c r="C62" s="99" t="s">
        <v>222</v>
      </c>
      <c r="D62" s="100">
        <v>5000</v>
      </c>
      <c r="E62" s="101" t="s">
        <v>46</v>
      </c>
      <c r="F62" s="102">
        <f t="shared" si="1"/>
        <v>5000</v>
      </c>
    </row>
    <row r="63" spans="1:6" ht="56.25" x14ac:dyDescent="0.2">
      <c r="A63" s="25" t="s">
        <v>145</v>
      </c>
      <c r="B63" s="51" t="s">
        <v>137</v>
      </c>
      <c r="C63" s="99" t="s">
        <v>223</v>
      </c>
      <c r="D63" s="100">
        <v>6000</v>
      </c>
      <c r="E63" s="101">
        <v>534</v>
      </c>
      <c r="F63" s="102">
        <f t="shared" si="1"/>
        <v>5466</v>
      </c>
    </row>
    <row r="64" spans="1:6" ht="22.5" x14ac:dyDescent="0.2">
      <c r="A64" s="25" t="s">
        <v>147</v>
      </c>
      <c r="B64" s="51" t="s">
        <v>137</v>
      </c>
      <c r="C64" s="99" t="s">
        <v>224</v>
      </c>
      <c r="D64" s="100">
        <v>6000</v>
      </c>
      <c r="E64" s="101">
        <v>534</v>
      </c>
      <c r="F64" s="102">
        <f t="shared" si="1"/>
        <v>5466</v>
      </c>
    </row>
    <row r="65" spans="1:6" ht="78.75" x14ac:dyDescent="0.2">
      <c r="A65" s="53" t="s">
        <v>225</v>
      </c>
      <c r="B65" s="51" t="s">
        <v>137</v>
      </c>
      <c r="C65" s="99" t="s">
        <v>226</v>
      </c>
      <c r="D65" s="100">
        <v>6000</v>
      </c>
      <c r="E65" s="101">
        <v>534</v>
      </c>
      <c r="F65" s="102">
        <f t="shared" si="1"/>
        <v>5466</v>
      </c>
    </row>
    <row r="66" spans="1:6" ht="15" x14ac:dyDescent="0.2">
      <c r="A66" s="25" t="s">
        <v>194</v>
      </c>
      <c r="B66" s="51" t="s">
        <v>137</v>
      </c>
      <c r="C66" s="99" t="s">
        <v>227</v>
      </c>
      <c r="D66" s="100">
        <v>6000</v>
      </c>
      <c r="E66" s="101">
        <v>534</v>
      </c>
      <c r="F66" s="102">
        <f t="shared" si="1"/>
        <v>5466</v>
      </c>
    </row>
    <row r="67" spans="1:6" ht="15" x14ac:dyDescent="0.2">
      <c r="A67" s="25" t="s">
        <v>228</v>
      </c>
      <c r="B67" s="51" t="s">
        <v>137</v>
      </c>
      <c r="C67" s="99" t="s">
        <v>229</v>
      </c>
      <c r="D67" s="100">
        <v>6000</v>
      </c>
      <c r="E67" s="101">
        <v>534</v>
      </c>
      <c r="F67" s="102">
        <f t="shared" si="1"/>
        <v>5466</v>
      </c>
    </row>
    <row r="68" spans="1:6" ht="15" x14ac:dyDescent="0.2">
      <c r="A68" s="25" t="s">
        <v>230</v>
      </c>
      <c r="B68" s="51" t="s">
        <v>137</v>
      </c>
      <c r="C68" s="99" t="s">
        <v>231</v>
      </c>
      <c r="D68" s="100">
        <v>1100</v>
      </c>
      <c r="E68" s="101">
        <v>534</v>
      </c>
      <c r="F68" s="102">
        <f t="shared" si="1"/>
        <v>566</v>
      </c>
    </row>
    <row r="69" spans="1:6" ht="15" x14ac:dyDescent="0.2">
      <c r="A69" s="25" t="s">
        <v>232</v>
      </c>
      <c r="B69" s="51" t="s">
        <v>137</v>
      </c>
      <c r="C69" s="99" t="s">
        <v>233</v>
      </c>
      <c r="D69" s="100">
        <v>4900</v>
      </c>
      <c r="E69" s="101" t="s">
        <v>46</v>
      </c>
      <c r="F69" s="102">
        <f t="shared" si="1"/>
        <v>4900</v>
      </c>
    </row>
    <row r="70" spans="1:6" ht="22.5" x14ac:dyDescent="0.2">
      <c r="A70" s="25" t="s">
        <v>188</v>
      </c>
      <c r="B70" s="51" t="s">
        <v>137</v>
      </c>
      <c r="C70" s="99" t="s">
        <v>234</v>
      </c>
      <c r="D70" s="100">
        <v>88000</v>
      </c>
      <c r="E70" s="101">
        <v>30500</v>
      </c>
      <c r="F70" s="102">
        <f t="shared" si="1"/>
        <v>57500</v>
      </c>
    </row>
    <row r="71" spans="1:6" ht="15" x14ac:dyDescent="0.2">
      <c r="A71" s="25" t="s">
        <v>235</v>
      </c>
      <c r="B71" s="51" t="s">
        <v>137</v>
      </c>
      <c r="C71" s="99" t="s">
        <v>236</v>
      </c>
      <c r="D71" s="100">
        <v>88000</v>
      </c>
      <c r="E71" s="101">
        <v>30500</v>
      </c>
      <c r="F71" s="102">
        <f t="shared" si="1"/>
        <v>57500</v>
      </c>
    </row>
    <row r="72" spans="1:6" ht="67.5" x14ac:dyDescent="0.2">
      <c r="A72" s="53" t="s">
        <v>237</v>
      </c>
      <c r="B72" s="51" t="s">
        <v>137</v>
      </c>
      <c r="C72" s="99" t="s">
        <v>238</v>
      </c>
      <c r="D72" s="100">
        <v>50000</v>
      </c>
      <c r="E72" s="101" t="s">
        <v>46</v>
      </c>
      <c r="F72" s="102">
        <f t="shared" si="1"/>
        <v>50000</v>
      </c>
    </row>
    <row r="73" spans="1:6" ht="22.5" x14ac:dyDescent="0.2">
      <c r="A73" s="25" t="s">
        <v>163</v>
      </c>
      <c r="B73" s="51" t="s">
        <v>137</v>
      </c>
      <c r="C73" s="99" t="s">
        <v>239</v>
      </c>
      <c r="D73" s="100">
        <v>50000</v>
      </c>
      <c r="E73" s="101" t="s">
        <v>46</v>
      </c>
      <c r="F73" s="102">
        <f t="shared" si="1"/>
        <v>50000</v>
      </c>
    </row>
    <row r="74" spans="1:6" ht="22.5" x14ac:dyDescent="0.2">
      <c r="A74" s="25" t="s">
        <v>165</v>
      </c>
      <c r="B74" s="51" t="s">
        <v>137</v>
      </c>
      <c r="C74" s="99" t="s">
        <v>240</v>
      </c>
      <c r="D74" s="100">
        <v>50000</v>
      </c>
      <c r="E74" s="101" t="s">
        <v>46</v>
      </c>
      <c r="F74" s="102">
        <f t="shared" si="1"/>
        <v>50000</v>
      </c>
    </row>
    <row r="75" spans="1:6" ht="22.5" x14ac:dyDescent="0.2">
      <c r="A75" s="25" t="s">
        <v>167</v>
      </c>
      <c r="B75" s="51" t="s">
        <v>137</v>
      </c>
      <c r="C75" s="99" t="s">
        <v>241</v>
      </c>
      <c r="D75" s="100">
        <v>50000</v>
      </c>
      <c r="E75" s="101" t="s">
        <v>46</v>
      </c>
      <c r="F75" s="102">
        <f t="shared" si="1"/>
        <v>50000</v>
      </c>
    </row>
    <row r="76" spans="1:6" ht="45" x14ac:dyDescent="0.2">
      <c r="A76" s="25" t="s">
        <v>242</v>
      </c>
      <c r="B76" s="51" t="s">
        <v>137</v>
      </c>
      <c r="C76" s="99" t="s">
        <v>243</v>
      </c>
      <c r="D76" s="100">
        <v>20000</v>
      </c>
      <c r="E76" s="101">
        <v>20000</v>
      </c>
      <c r="F76" s="102" t="str">
        <f t="shared" si="1"/>
        <v>-</v>
      </c>
    </row>
    <row r="77" spans="1:6" ht="15" x14ac:dyDescent="0.2">
      <c r="A77" s="25" t="s">
        <v>194</v>
      </c>
      <c r="B77" s="51" t="s">
        <v>137</v>
      </c>
      <c r="C77" s="99" t="s">
        <v>244</v>
      </c>
      <c r="D77" s="100">
        <v>20000</v>
      </c>
      <c r="E77" s="101">
        <v>20000</v>
      </c>
      <c r="F77" s="102" t="str">
        <f t="shared" si="1"/>
        <v>-</v>
      </c>
    </row>
    <row r="78" spans="1:6" ht="15" x14ac:dyDescent="0.2">
      <c r="A78" s="25" t="s">
        <v>228</v>
      </c>
      <c r="B78" s="51" t="s">
        <v>137</v>
      </c>
      <c r="C78" s="99" t="s">
        <v>245</v>
      </c>
      <c r="D78" s="100">
        <v>20000</v>
      </c>
      <c r="E78" s="101">
        <v>20000</v>
      </c>
      <c r="F78" s="102" t="str">
        <f t="shared" si="1"/>
        <v>-</v>
      </c>
    </row>
    <row r="79" spans="1:6" ht="15" x14ac:dyDescent="0.2">
      <c r="A79" s="25" t="s">
        <v>232</v>
      </c>
      <c r="B79" s="51" t="s">
        <v>137</v>
      </c>
      <c r="C79" s="99" t="s">
        <v>246</v>
      </c>
      <c r="D79" s="100">
        <v>20000</v>
      </c>
      <c r="E79" s="101">
        <v>20000</v>
      </c>
      <c r="F79" s="102" t="str">
        <f t="shared" ref="F79:F110" si="2">IF(OR(D79="-",IF(E79="-",0,E79)&gt;=IF(D79="-",0,D79)),"-",IF(D79="-",0,D79)-IF(E79="-",0,E79))</f>
        <v>-</v>
      </c>
    </row>
    <row r="80" spans="1:6" ht="33.75" x14ac:dyDescent="0.2">
      <c r="A80" s="25" t="s">
        <v>247</v>
      </c>
      <c r="B80" s="51" t="s">
        <v>137</v>
      </c>
      <c r="C80" s="99" t="s">
        <v>248</v>
      </c>
      <c r="D80" s="100">
        <v>18000</v>
      </c>
      <c r="E80" s="101">
        <v>10500</v>
      </c>
      <c r="F80" s="102">
        <f t="shared" si="2"/>
        <v>7500</v>
      </c>
    </row>
    <row r="81" spans="1:6" ht="22.5" x14ac:dyDescent="0.2">
      <c r="A81" s="25" t="s">
        <v>163</v>
      </c>
      <c r="B81" s="51" t="s">
        <v>137</v>
      </c>
      <c r="C81" s="99" t="s">
        <v>249</v>
      </c>
      <c r="D81" s="100">
        <v>18000</v>
      </c>
      <c r="E81" s="101">
        <v>10500</v>
      </c>
      <c r="F81" s="102">
        <f t="shared" si="2"/>
        <v>7500</v>
      </c>
    </row>
    <row r="82" spans="1:6" ht="22.5" x14ac:dyDescent="0.2">
      <c r="A82" s="25" t="s">
        <v>165</v>
      </c>
      <c r="B82" s="51" t="s">
        <v>137</v>
      </c>
      <c r="C82" s="99" t="s">
        <v>250</v>
      </c>
      <c r="D82" s="100">
        <v>18000</v>
      </c>
      <c r="E82" s="101">
        <v>10500</v>
      </c>
      <c r="F82" s="102">
        <f t="shared" si="2"/>
        <v>7500</v>
      </c>
    </row>
    <row r="83" spans="1:6" ht="22.5" x14ac:dyDescent="0.2">
      <c r="A83" s="25" t="s">
        <v>167</v>
      </c>
      <c r="B83" s="51" t="s">
        <v>137</v>
      </c>
      <c r="C83" s="99" t="s">
        <v>251</v>
      </c>
      <c r="D83" s="100">
        <v>18000</v>
      </c>
      <c r="E83" s="101">
        <v>10500</v>
      </c>
      <c r="F83" s="102">
        <f t="shared" si="2"/>
        <v>7500</v>
      </c>
    </row>
    <row r="84" spans="1:6" ht="15.75" x14ac:dyDescent="0.25">
      <c r="A84" s="45" t="s">
        <v>252</v>
      </c>
      <c r="B84" s="46" t="s">
        <v>137</v>
      </c>
      <c r="C84" s="91" t="s">
        <v>253</v>
      </c>
      <c r="D84" s="92">
        <v>117600</v>
      </c>
      <c r="E84" s="93">
        <v>62582.23</v>
      </c>
      <c r="F84" s="94">
        <f t="shared" si="2"/>
        <v>55017.77</v>
      </c>
    </row>
    <row r="85" spans="1:6" ht="15.75" x14ac:dyDescent="0.25">
      <c r="A85" s="45" t="s">
        <v>254</v>
      </c>
      <c r="B85" s="46" t="s">
        <v>137</v>
      </c>
      <c r="C85" s="91" t="s">
        <v>255</v>
      </c>
      <c r="D85" s="92">
        <v>117600</v>
      </c>
      <c r="E85" s="93">
        <v>62582.23</v>
      </c>
      <c r="F85" s="94">
        <f t="shared" si="2"/>
        <v>55017.77</v>
      </c>
    </row>
    <row r="86" spans="1:6" ht="15" x14ac:dyDescent="0.2">
      <c r="A86" s="25" t="s">
        <v>177</v>
      </c>
      <c r="B86" s="51" t="s">
        <v>137</v>
      </c>
      <c r="C86" s="99" t="s">
        <v>256</v>
      </c>
      <c r="D86" s="100">
        <v>117600</v>
      </c>
      <c r="E86" s="101">
        <v>62582.23</v>
      </c>
      <c r="F86" s="102">
        <f t="shared" si="2"/>
        <v>55017.77</v>
      </c>
    </row>
    <row r="87" spans="1:6" ht="15" x14ac:dyDescent="0.2">
      <c r="A87" s="25" t="s">
        <v>179</v>
      </c>
      <c r="B87" s="51" t="s">
        <v>137</v>
      </c>
      <c r="C87" s="99" t="s">
        <v>257</v>
      </c>
      <c r="D87" s="100">
        <v>117600</v>
      </c>
      <c r="E87" s="101">
        <v>62582.23</v>
      </c>
      <c r="F87" s="102">
        <f t="shared" si="2"/>
        <v>55017.77</v>
      </c>
    </row>
    <row r="88" spans="1:6" ht="45" x14ac:dyDescent="0.2">
      <c r="A88" s="25" t="s">
        <v>258</v>
      </c>
      <c r="B88" s="51" t="s">
        <v>137</v>
      </c>
      <c r="C88" s="99" t="s">
        <v>259</v>
      </c>
      <c r="D88" s="100">
        <v>117600</v>
      </c>
      <c r="E88" s="101">
        <v>62582.23</v>
      </c>
      <c r="F88" s="102">
        <f t="shared" si="2"/>
        <v>55017.77</v>
      </c>
    </row>
    <row r="89" spans="1:6" ht="56.25" x14ac:dyDescent="0.2">
      <c r="A89" s="25" t="s">
        <v>151</v>
      </c>
      <c r="B89" s="51" t="s">
        <v>137</v>
      </c>
      <c r="C89" s="99" t="s">
        <v>260</v>
      </c>
      <c r="D89" s="100">
        <v>117600</v>
      </c>
      <c r="E89" s="101">
        <v>62582.23</v>
      </c>
      <c r="F89" s="102">
        <f t="shared" si="2"/>
        <v>55017.77</v>
      </c>
    </row>
    <row r="90" spans="1:6" ht="22.5" x14ac:dyDescent="0.2">
      <c r="A90" s="25" t="s">
        <v>153</v>
      </c>
      <c r="B90" s="51" t="s">
        <v>137</v>
      </c>
      <c r="C90" s="99" t="s">
        <v>261</v>
      </c>
      <c r="D90" s="100">
        <v>117600</v>
      </c>
      <c r="E90" s="101">
        <v>62582.23</v>
      </c>
      <c r="F90" s="102">
        <f t="shared" si="2"/>
        <v>55017.77</v>
      </c>
    </row>
    <row r="91" spans="1:6" ht="22.5" x14ac:dyDescent="0.2">
      <c r="A91" s="25" t="s">
        <v>155</v>
      </c>
      <c r="B91" s="51" t="s">
        <v>137</v>
      </c>
      <c r="C91" s="99" t="s">
        <v>262</v>
      </c>
      <c r="D91" s="100">
        <v>90300</v>
      </c>
      <c r="E91" s="101">
        <v>48949.74</v>
      </c>
      <c r="F91" s="102">
        <f t="shared" si="2"/>
        <v>41350.26</v>
      </c>
    </row>
    <row r="92" spans="1:6" ht="33.75" x14ac:dyDescent="0.2">
      <c r="A92" s="25" t="s">
        <v>159</v>
      </c>
      <c r="B92" s="51" t="s">
        <v>137</v>
      </c>
      <c r="C92" s="99" t="s">
        <v>263</v>
      </c>
      <c r="D92" s="100">
        <v>27300</v>
      </c>
      <c r="E92" s="101">
        <v>13632.49</v>
      </c>
      <c r="F92" s="102">
        <f t="shared" si="2"/>
        <v>13667.51</v>
      </c>
    </row>
    <row r="93" spans="1:6" ht="23.25" x14ac:dyDescent="0.25">
      <c r="A93" s="45" t="s">
        <v>264</v>
      </c>
      <c r="B93" s="46" t="s">
        <v>137</v>
      </c>
      <c r="C93" s="91" t="s">
        <v>265</v>
      </c>
      <c r="D93" s="92">
        <v>24400</v>
      </c>
      <c r="E93" s="93">
        <v>7200</v>
      </c>
      <c r="F93" s="94">
        <f t="shared" si="2"/>
        <v>17200</v>
      </c>
    </row>
    <row r="94" spans="1:6" ht="34.5" x14ac:dyDescent="0.25">
      <c r="A94" s="45" t="s">
        <v>266</v>
      </c>
      <c r="B94" s="46" t="s">
        <v>137</v>
      </c>
      <c r="C94" s="91" t="s">
        <v>267</v>
      </c>
      <c r="D94" s="92">
        <v>24400</v>
      </c>
      <c r="E94" s="93">
        <v>7200</v>
      </c>
      <c r="F94" s="94">
        <f t="shared" si="2"/>
        <v>17200</v>
      </c>
    </row>
    <row r="95" spans="1:6" ht="45" x14ac:dyDescent="0.2">
      <c r="A95" s="25" t="s">
        <v>268</v>
      </c>
      <c r="B95" s="51" t="s">
        <v>137</v>
      </c>
      <c r="C95" s="99" t="s">
        <v>269</v>
      </c>
      <c r="D95" s="100">
        <v>24400</v>
      </c>
      <c r="E95" s="101">
        <v>7200</v>
      </c>
      <c r="F95" s="102">
        <f t="shared" si="2"/>
        <v>17200</v>
      </c>
    </row>
    <row r="96" spans="1:6" ht="15" x14ac:dyDescent="0.2">
      <c r="A96" s="25" t="s">
        <v>270</v>
      </c>
      <c r="B96" s="51" t="s">
        <v>137</v>
      </c>
      <c r="C96" s="99" t="s">
        <v>271</v>
      </c>
      <c r="D96" s="100">
        <v>19400</v>
      </c>
      <c r="E96" s="101">
        <v>7200</v>
      </c>
      <c r="F96" s="102">
        <f t="shared" si="2"/>
        <v>12200</v>
      </c>
    </row>
    <row r="97" spans="1:6" ht="67.5" x14ac:dyDescent="0.2">
      <c r="A97" s="53" t="s">
        <v>272</v>
      </c>
      <c r="B97" s="51" t="s">
        <v>137</v>
      </c>
      <c r="C97" s="99" t="s">
        <v>273</v>
      </c>
      <c r="D97" s="100">
        <v>19400</v>
      </c>
      <c r="E97" s="101">
        <v>7200</v>
      </c>
      <c r="F97" s="102">
        <f t="shared" si="2"/>
        <v>12200</v>
      </c>
    </row>
    <row r="98" spans="1:6" ht="22.5" x14ac:dyDescent="0.2">
      <c r="A98" s="25" t="s">
        <v>163</v>
      </c>
      <c r="B98" s="51" t="s">
        <v>137</v>
      </c>
      <c r="C98" s="99" t="s">
        <v>274</v>
      </c>
      <c r="D98" s="100">
        <v>19400</v>
      </c>
      <c r="E98" s="101">
        <v>7200</v>
      </c>
      <c r="F98" s="102">
        <f t="shared" si="2"/>
        <v>12200</v>
      </c>
    </row>
    <row r="99" spans="1:6" ht="22.5" x14ac:dyDescent="0.2">
      <c r="A99" s="25" t="s">
        <v>165</v>
      </c>
      <c r="B99" s="51" t="s">
        <v>137</v>
      </c>
      <c r="C99" s="99" t="s">
        <v>275</v>
      </c>
      <c r="D99" s="100">
        <v>19400</v>
      </c>
      <c r="E99" s="101">
        <v>7200</v>
      </c>
      <c r="F99" s="102">
        <f t="shared" si="2"/>
        <v>12200</v>
      </c>
    </row>
    <row r="100" spans="1:6" ht="22.5" x14ac:dyDescent="0.2">
      <c r="A100" s="25" t="s">
        <v>167</v>
      </c>
      <c r="B100" s="51" t="s">
        <v>137</v>
      </c>
      <c r="C100" s="99" t="s">
        <v>276</v>
      </c>
      <c r="D100" s="100">
        <v>19400</v>
      </c>
      <c r="E100" s="101">
        <v>7200</v>
      </c>
      <c r="F100" s="102">
        <f t="shared" si="2"/>
        <v>12200</v>
      </c>
    </row>
    <row r="101" spans="1:6" ht="15" x14ac:dyDescent="0.2">
      <c r="A101" s="25" t="s">
        <v>277</v>
      </c>
      <c r="B101" s="51" t="s">
        <v>137</v>
      </c>
      <c r="C101" s="99" t="s">
        <v>278</v>
      </c>
      <c r="D101" s="100">
        <v>5000</v>
      </c>
      <c r="E101" s="101" t="s">
        <v>46</v>
      </c>
      <c r="F101" s="102">
        <f t="shared" si="2"/>
        <v>5000</v>
      </c>
    </row>
    <row r="102" spans="1:6" ht="67.5" x14ac:dyDescent="0.2">
      <c r="A102" s="53" t="s">
        <v>279</v>
      </c>
      <c r="B102" s="51" t="s">
        <v>137</v>
      </c>
      <c r="C102" s="99" t="s">
        <v>280</v>
      </c>
      <c r="D102" s="100">
        <v>5000</v>
      </c>
      <c r="E102" s="101" t="s">
        <v>46</v>
      </c>
      <c r="F102" s="102">
        <f t="shared" si="2"/>
        <v>5000</v>
      </c>
    </row>
    <row r="103" spans="1:6" ht="22.5" x14ac:dyDescent="0.2">
      <c r="A103" s="25" t="s">
        <v>163</v>
      </c>
      <c r="B103" s="51" t="s">
        <v>137</v>
      </c>
      <c r="C103" s="99" t="s">
        <v>281</v>
      </c>
      <c r="D103" s="100">
        <v>5000</v>
      </c>
      <c r="E103" s="101" t="s">
        <v>46</v>
      </c>
      <c r="F103" s="102">
        <f t="shared" si="2"/>
        <v>5000</v>
      </c>
    </row>
    <row r="104" spans="1:6" ht="22.5" x14ac:dyDescent="0.2">
      <c r="A104" s="25" t="s">
        <v>165</v>
      </c>
      <c r="B104" s="51" t="s">
        <v>137</v>
      </c>
      <c r="C104" s="99" t="s">
        <v>282</v>
      </c>
      <c r="D104" s="100">
        <v>5000</v>
      </c>
      <c r="E104" s="101" t="s">
        <v>46</v>
      </c>
      <c r="F104" s="102">
        <f t="shared" si="2"/>
        <v>5000</v>
      </c>
    </row>
    <row r="105" spans="1:6" ht="22.5" x14ac:dyDescent="0.2">
      <c r="A105" s="25" t="s">
        <v>167</v>
      </c>
      <c r="B105" s="51" t="s">
        <v>137</v>
      </c>
      <c r="C105" s="99" t="s">
        <v>283</v>
      </c>
      <c r="D105" s="100">
        <v>5000</v>
      </c>
      <c r="E105" s="101" t="s">
        <v>46</v>
      </c>
      <c r="F105" s="102">
        <f t="shared" si="2"/>
        <v>5000</v>
      </c>
    </row>
    <row r="106" spans="1:6" ht="15.75" x14ac:dyDescent="0.25">
      <c r="A106" s="45" t="s">
        <v>284</v>
      </c>
      <c r="B106" s="46" t="s">
        <v>137</v>
      </c>
      <c r="C106" s="91" t="s">
        <v>285</v>
      </c>
      <c r="D106" s="92">
        <v>655100</v>
      </c>
      <c r="E106" s="93">
        <v>367359.18</v>
      </c>
      <c r="F106" s="94">
        <f t="shared" si="2"/>
        <v>287740.82</v>
      </c>
    </row>
    <row r="107" spans="1:6" ht="15.75" x14ac:dyDescent="0.25">
      <c r="A107" s="45" t="s">
        <v>286</v>
      </c>
      <c r="B107" s="46" t="s">
        <v>137</v>
      </c>
      <c r="C107" s="91" t="s">
        <v>287</v>
      </c>
      <c r="D107" s="92">
        <v>655100</v>
      </c>
      <c r="E107" s="93">
        <v>367359.18</v>
      </c>
      <c r="F107" s="94">
        <f t="shared" si="2"/>
        <v>287740.82</v>
      </c>
    </row>
    <row r="108" spans="1:6" ht="33.75" x14ac:dyDescent="0.2">
      <c r="A108" s="25" t="s">
        <v>288</v>
      </c>
      <c r="B108" s="51" t="s">
        <v>137</v>
      </c>
      <c r="C108" s="99" t="s">
        <v>289</v>
      </c>
      <c r="D108" s="100">
        <v>655100</v>
      </c>
      <c r="E108" s="101">
        <v>367359.18</v>
      </c>
      <c r="F108" s="102">
        <f t="shared" si="2"/>
        <v>287740.82</v>
      </c>
    </row>
    <row r="109" spans="1:6" ht="22.5" x14ac:dyDescent="0.2">
      <c r="A109" s="25" t="s">
        <v>290</v>
      </c>
      <c r="B109" s="51" t="s">
        <v>137</v>
      </c>
      <c r="C109" s="99" t="s">
        <v>291</v>
      </c>
      <c r="D109" s="100">
        <v>655100</v>
      </c>
      <c r="E109" s="101">
        <v>367359.18</v>
      </c>
      <c r="F109" s="102">
        <f t="shared" si="2"/>
        <v>287740.82</v>
      </c>
    </row>
    <row r="110" spans="1:6" ht="67.5" x14ac:dyDescent="0.2">
      <c r="A110" s="53" t="s">
        <v>292</v>
      </c>
      <c r="B110" s="51" t="s">
        <v>137</v>
      </c>
      <c r="C110" s="99" t="s">
        <v>293</v>
      </c>
      <c r="D110" s="100">
        <v>49900</v>
      </c>
      <c r="E110" s="101">
        <v>36980.980000000003</v>
      </c>
      <c r="F110" s="102">
        <f t="shared" si="2"/>
        <v>12919.019999999997</v>
      </c>
    </row>
    <row r="111" spans="1:6" ht="22.5" x14ac:dyDescent="0.2">
      <c r="A111" s="25" t="s">
        <v>163</v>
      </c>
      <c r="B111" s="51" t="s">
        <v>137</v>
      </c>
      <c r="C111" s="99" t="s">
        <v>294</v>
      </c>
      <c r="D111" s="100">
        <v>49900</v>
      </c>
      <c r="E111" s="101">
        <v>36980.980000000003</v>
      </c>
      <c r="F111" s="102">
        <f t="shared" ref="F111:F142" si="3">IF(OR(D111="-",IF(E111="-",0,E111)&gt;=IF(D111="-",0,D111)),"-",IF(D111="-",0,D111)-IF(E111="-",0,E111))</f>
        <v>12919.019999999997</v>
      </c>
    </row>
    <row r="112" spans="1:6" ht="22.5" x14ac:dyDescent="0.2">
      <c r="A112" s="25" t="s">
        <v>165</v>
      </c>
      <c r="B112" s="51" t="s">
        <v>137</v>
      </c>
      <c r="C112" s="99" t="s">
        <v>295</v>
      </c>
      <c r="D112" s="100">
        <v>49900</v>
      </c>
      <c r="E112" s="101">
        <v>36980.980000000003</v>
      </c>
      <c r="F112" s="102">
        <f t="shared" si="3"/>
        <v>12919.019999999997</v>
      </c>
    </row>
    <row r="113" spans="1:6" ht="15" x14ac:dyDescent="0.2">
      <c r="A113" s="25" t="s">
        <v>169</v>
      </c>
      <c r="B113" s="51" t="s">
        <v>137</v>
      </c>
      <c r="C113" s="99" t="s">
        <v>296</v>
      </c>
      <c r="D113" s="100">
        <v>49900</v>
      </c>
      <c r="E113" s="101">
        <v>36980.980000000003</v>
      </c>
      <c r="F113" s="102">
        <f t="shared" si="3"/>
        <v>12919.019999999997</v>
      </c>
    </row>
    <row r="114" spans="1:6" ht="67.5" x14ac:dyDescent="0.2">
      <c r="A114" s="53" t="s">
        <v>297</v>
      </c>
      <c r="B114" s="51" t="s">
        <v>137</v>
      </c>
      <c r="C114" s="99" t="s">
        <v>298</v>
      </c>
      <c r="D114" s="100">
        <v>228300</v>
      </c>
      <c r="E114" s="101">
        <v>131053.2</v>
      </c>
      <c r="F114" s="102">
        <f t="shared" si="3"/>
        <v>97246.8</v>
      </c>
    </row>
    <row r="115" spans="1:6" ht="22.5" x14ac:dyDescent="0.2">
      <c r="A115" s="25" t="s">
        <v>163</v>
      </c>
      <c r="B115" s="51" t="s">
        <v>137</v>
      </c>
      <c r="C115" s="99" t="s">
        <v>299</v>
      </c>
      <c r="D115" s="100">
        <v>228300</v>
      </c>
      <c r="E115" s="101">
        <v>131053.2</v>
      </c>
      <c r="F115" s="102">
        <f t="shared" si="3"/>
        <v>97246.8</v>
      </c>
    </row>
    <row r="116" spans="1:6" ht="22.5" x14ac:dyDescent="0.2">
      <c r="A116" s="25" t="s">
        <v>165</v>
      </c>
      <c r="B116" s="51" t="s">
        <v>137</v>
      </c>
      <c r="C116" s="99" t="s">
        <v>300</v>
      </c>
      <c r="D116" s="100">
        <v>228300</v>
      </c>
      <c r="E116" s="101">
        <v>131053.2</v>
      </c>
      <c r="F116" s="102">
        <f t="shared" si="3"/>
        <v>97246.8</v>
      </c>
    </row>
    <row r="117" spans="1:6" ht="22.5" x14ac:dyDescent="0.2">
      <c r="A117" s="25" t="s">
        <v>167</v>
      </c>
      <c r="B117" s="51" t="s">
        <v>137</v>
      </c>
      <c r="C117" s="99" t="s">
        <v>301</v>
      </c>
      <c r="D117" s="100">
        <v>228300</v>
      </c>
      <c r="E117" s="101">
        <v>131053.2</v>
      </c>
      <c r="F117" s="102">
        <f t="shared" si="3"/>
        <v>97246.8</v>
      </c>
    </row>
    <row r="118" spans="1:6" ht="67.5" x14ac:dyDescent="0.2">
      <c r="A118" s="53" t="s">
        <v>302</v>
      </c>
      <c r="B118" s="51" t="s">
        <v>137</v>
      </c>
      <c r="C118" s="99" t="s">
        <v>303</v>
      </c>
      <c r="D118" s="100">
        <v>376900</v>
      </c>
      <c r="E118" s="101">
        <v>199325</v>
      </c>
      <c r="F118" s="102">
        <f t="shared" si="3"/>
        <v>177575</v>
      </c>
    </row>
    <row r="119" spans="1:6" ht="22.5" x14ac:dyDescent="0.2">
      <c r="A119" s="25" t="s">
        <v>163</v>
      </c>
      <c r="B119" s="51" t="s">
        <v>137</v>
      </c>
      <c r="C119" s="99" t="s">
        <v>304</v>
      </c>
      <c r="D119" s="100">
        <v>376900</v>
      </c>
      <c r="E119" s="101">
        <v>199325</v>
      </c>
      <c r="F119" s="102">
        <f t="shared" si="3"/>
        <v>177575</v>
      </c>
    </row>
    <row r="120" spans="1:6" ht="22.5" x14ac:dyDescent="0.2">
      <c r="A120" s="25" t="s">
        <v>165</v>
      </c>
      <c r="B120" s="51" t="s">
        <v>137</v>
      </c>
      <c r="C120" s="99" t="s">
        <v>305</v>
      </c>
      <c r="D120" s="100">
        <v>376900</v>
      </c>
      <c r="E120" s="101">
        <v>199325</v>
      </c>
      <c r="F120" s="102">
        <f t="shared" si="3"/>
        <v>177575</v>
      </c>
    </row>
    <row r="121" spans="1:6" ht="22.5" x14ac:dyDescent="0.2">
      <c r="A121" s="25" t="s">
        <v>167</v>
      </c>
      <c r="B121" s="51" t="s">
        <v>137</v>
      </c>
      <c r="C121" s="99" t="s">
        <v>306</v>
      </c>
      <c r="D121" s="100">
        <v>376900</v>
      </c>
      <c r="E121" s="101">
        <v>199325</v>
      </c>
      <c r="F121" s="102">
        <f t="shared" si="3"/>
        <v>177575</v>
      </c>
    </row>
    <row r="122" spans="1:6" ht="15.75" x14ac:dyDescent="0.25">
      <c r="A122" s="45" t="s">
        <v>307</v>
      </c>
      <c r="B122" s="46" t="s">
        <v>137</v>
      </c>
      <c r="C122" s="91" t="s">
        <v>308</v>
      </c>
      <c r="D122" s="92">
        <v>10000</v>
      </c>
      <c r="E122" s="93" t="s">
        <v>46</v>
      </c>
      <c r="F122" s="94">
        <f t="shared" si="3"/>
        <v>10000</v>
      </c>
    </row>
    <row r="123" spans="1:6" ht="23.25" x14ac:dyDescent="0.25">
      <c r="A123" s="45" t="s">
        <v>309</v>
      </c>
      <c r="B123" s="46" t="s">
        <v>137</v>
      </c>
      <c r="C123" s="91" t="s">
        <v>310</v>
      </c>
      <c r="D123" s="92">
        <v>10000</v>
      </c>
      <c r="E123" s="93" t="s">
        <v>46</v>
      </c>
      <c r="F123" s="94">
        <f t="shared" si="3"/>
        <v>10000</v>
      </c>
    </row>
    <row r="124" spans="1:6" ht="56.25" x14ac:dyDescent="0.2">
      <c r="A124" s="25" t="s">
        <v>145</v>
      </c>
      <c r="B124" s="51" t="s">
        <v>137</v>
      </c>
      <c r="C124" s="99" t="s">
        <v>311</v>
      </c>
      <c r="D124" s="100">
        <v>10000</v>
      </c>
      <c r="E124" s="101" t="s">
        <v>46</v>
      </c>
      <c r="F124" s="102">
        <f t="shared" si="3"/>
        <v>10000</v>
      </c>
    </row>
    <row r="125" spans="1:6" ht="22.5" x14ac:dyDescent="0.2">
      <c r="A125" s="25" t="s">
        <v>147</v>
      </c>
      <c r="B125" s="51" t="s">
        <v>137</v>
      </c>
      <c r="C125" s="99" t="s">
        <v>312</v>
      </c>
      <c r="D125" s="100">
        <v>10000</v>
      </c>
      <c r="E125" s="101" t="s">
        <v>46</v>
      </c>
      <c r="F125" s="102">
        <f t="shared" si="3"/>
        <v>10000</v>
      </c>
    </row>
    <row r="126" spans="1:6" ht="101.25" x14ac:dyDescent="0.2">
      <c r="A126" s="53" t="s">
        <v>313</v>
      </c>
      <c r="B126" s="51" t="s">
        <v>137</v>
      </c>
      <c r="C126" s="99" t="s">
        <v>314</v>
      </c>
      <c r="D126" s="100">
        <v>10000</v>
      </c>
      <c r="E126" s="101" t="s">
        <v>46</v>
      </c>
      <c r="F126" s="102">
        <f t="shared" si="3"/>
        <v>10000</v>
      </c>
    </row>
    <row r="127" spans="1:6" ht="22.5" x14ac:dyDescent="0.2">
      <c r="A127" s="25" t="s">
        <v>163</v>
      </c>
      <c r="B127" s="51" t="s">
        <v>137</v>
      </c>
      <c r="C127" s="99" t="s">
        <v>315</v>
      </c>
      <c r="D127" s="100">
        <v>10000</v>
      </c>
      <c r="E127" s="101" t="s">
        <v>46</v>
      </c>
      <c r="F127" s="102">
        <f t="shared" si="3"/>
        <v>10000</v>
      </c>
    </row>
    <row r="128" spans="1:6" ht="22.5" x14ac:dyDescent="0.2">
      <c r="A128" s="25" t="s">
        <v>165</v>
      </c>
      <c r="B128" s="51" t="s">
        <v>137</v>
      </c>
      <c r="C128" s="99" t="s">
        <v>316</v>
      </c>
      <c r="D128" s="100">
        <v>10000</v>
      </c>
      <c r="E128" s="101" t="s">
        <v>46</v>
      </c>
      <c r="F128" s="102">
        <f t="shared" si="3"/>
        <v>10000</v>
      </c>
    </row>
    <row r="129" spans="1:6" ht="22.5" x14ac:dyDescent="0.2">
      <c r="A129" s="25" t="s">
        <v>167</v>
      </c>
      <c r="B129" s="51" t="s">
        <v>137</v>
      </c>
      <c r="C129" s="99" t="s">
        <v>317</v>
      </c>
      <c r="D129" s="100">
        <v>10000</v>
      </c>
      <c r="E129" s="101" t="s">
        <v>46</v>
      </c>
      <c r="F129" s="102">
        <f t="shared" si="3"/>
        <v>10000</v>
      </c>
    </row>
    <row r="130" spans="1:6" ht="15.75" x14ac:dyDescent="0.25">
      <c r="A130" s="45" t="s">
        <v>318</v>
      </c>
      <c r="B130" s="46" t="s">
        <v>137</v>
      </c>
      <c r="C130" s="91" t="s">
        <v>319</v>
      </c>
      <c r="D130" s="92">
        <v>1531400</v>
      </c>
      <c r="E130" s="93">
        <v>786540.24</v>
      </c>
      <c r="F130" s="94">
        <f t="shared" si="3"/>
        <v>744859.76</v>
      </c>
    </row>
    <row r="131" spans="1:6" ht="15.75" x14ac:dyDescent="0.25">
      <c r="A131" s="45" t="s">
        <v>320</v>
      </c>
      <c r="B131" s="46" t="s">
        <v>137</v>
      </c>
      <c r="C131" s="91" t="s">
        <v>321</v>
      </c>
      <c r="D131" s="92">
        <v>1531400</v>
      </c>
      <c r="E131" s="93">
        <v>786540.24</v>
      </c>
      <c r="F131" s="94">
        <f t="shared" si="3"/>
        <v>744859.76</v>
      </c>
    </row>
    <row r="132" spans="1:6" ht="33.75" x14ac:dyDescent="0.2">
      <c r="A132" s="25" t="s">
        <v>322</v>
      </c>
      <c r="B132" s="51" t="s">
        <v>137</v>
      </c>
      <c r="C132" s="99" t="s">
        <v>323</v>
      </c>
      <c r="D132" s="100">
        <v>1531400</v>
      </c>
      <c r="E132" s="101">
        <v>786540.24</v>
      </c>
      <c r="F132" s="102">
        <f t="shared" si="3"/>
        <v>744859.76</v>
      </c>
    </row>
    <row r="133" spans="1:6" ht="22.5" x14ac:dyDescent="0.2">
      <c r="A133" s="25" t="s">
        <v>324</v>
      </c>
      <c r="B133" s="51" t="s">
        <v>137</v>
      </c>
      <c r="C133" s="99" t="s">
        <v>325</v>
      </c>
      <c r="D133" s="100">
        <v>1531400</v>
      </c>
      <c r="E133" s="101">
        <v>786540.24</v>
      </c>
      <c r="F133" s="102">
        <f t="shared" si="3"/>
        <v>744859.76</v>
      </c>
    </row>
    <row r="134" spans="1:6" ht="56.25" x14ac:dyDescent="0.2">
      <c r="A134" s="25" t="s">
        <v>326</v>
      </c>
      <c r="B134" s="51" t="s">
        <v>137</v>
      </c>
      <c r="C134" s="99" t="s">
        <v>327</v>
      </c>
      <c r="D134" s="100">
        <v>1531400</v>
      </c>
      <c r="E134" s="101">
        <v>786540.24</v>
      </c>
      <c r="F134" s="102">
        <f t="shared" si="3"/>
        <v>744859.76</v>
      </c>
    </row>
    <row r="135" spans="1:6" ht="22.5" x14ac:dyDescent="0.2">
      <c r="A135" s="25" t="s">
        <v>328</v>
      </c>
      <c r="B135" s="51" t="s">
        <v>137</v>
      </c>
      <c r="C135" s="99" t="s">
        <v>329</v>
      </c>
      <c r="D135" s="100">
        <v>1531400</v>
      </c>
      <c r="E135" s="101">
        <v>786540.24</v>
      </c>
      <c r="F135" s="102">
        <f t="shared" si="3"/>
        <v>744859.76</v>
      </c>
    </row>
    <row r="136" spans="1:6" ht="15" x14ac:dyDescent="0.2">
      <c r="A136" s="25" t="s">
        <v>330</v>
      </c>
      <c r="B136" s="51" t="s">
        <v>137</v>
      </c>
      <c r="C136" s="99" t="s">
        <v>331</v>
      </c>
      <c r="D136" s="100">
        <v>1531400</v>
      </c>
      <c r="E136" s="101">
        <v>786540.24</v>
      </c>
      <c r="F136" s="102">
        <f t="shared" si="3"/>
        <v>744859.76</v>
      </c>
    </row>
    <row r="137" spans="1:6" ht="45" x14ac:dyDescent="0.2">
      <c r="A137" s="25" t="s">
        <v>332</v>
      </c>
      <c r="B137" s="51" t="s">
        <v>137</v>
      </c>
      <c r="C137" s="99" t="s">
        <v>333</v>
      </c>
      <c r="D137" s="100">
        <v>1531400</v>
      </c>
      <c r="E137" s="101">
        <v>786540.24</v>
      </c>
      <c r="F137" s="102">
        <f t="shared" si="3"/>
        <v>744859.76</v>
      </c>
    </row>
    <row r="138" spans="1:6" ht="15.75" x14ac:dyDescent="0.25">
      <c r="A138" s="45" t="s">
        <v>334</v>
      </c>
      <c r="B138" s="46" t="s">
        <v>137</v>
      </c>
      <c r="C138" s="91" t="s">
        <v>335</v>
      </c>
      <c r="D138" s="92">
        <v>10000</v>
      </c>
      <c r="E138" s="93">
        <v>5264.82</v>
      </c>
      <c r="F138" s="94">
        <f t="shared" si="3"/>
        <v>4735.18</v>
      </c>
    </row>
    <row r="139" spans="1:6" ht="15.75" x14ac:dyDescent="0.25">
      <c r="A139" s="45" t="s">
        <v>336</v>
      </c>
      <c r="B139" s="46" t="s">
        <v>137</v>
      </c>
      <c r="C139" s="91" t="s">
        <v>337</v>
      </c>
      <c r="D139" s="92">
        <v>10000</v>
      </c>
      <c r="E139" s="93">
        <v>5264.82</v>
      </c>
      <c r="F139" s="94">
        <f t="shared" si="3"/>
        <v>4735.18</v>
      </c>
    </row>
    <row r="140" spans="1:6" ht="33.75" x14ac:dyDescent="0.2">
      <c r="A140" s="25" t="s">
        <v>338</v>
      </c>
      <c r="B140" s="51" t="s">
        <v>137</v>
      </c>
      <c r="C140" s="99" t="s">
        <v>339</v>
      </c>
      <c r="D140" s="100">
        <v>10000</v>
      </c>
      <c r="E140" s="101">
        <v>5264.82</v>
      </c>
      <c r="F140" s="102">
        <f t="shared" si="3"/>
        <v>4735.18</v>
      </c>
    </row>
    <row r="141" spans="1:6" ht="22.5" x14ac:dyDescent="0.2">
      <c r="A141" s="25" t="s">
        <v>340</v>
      </c>
      <c r="B141" s="51" t="s">
        <v>137</v>
      </c>
      <c r="C141" s="99" t="s">
        <v>341</v>
      </c>
      <c r="D141" s="100">
        <v>10000</v>
      </c>
      <c r="E141" s="101">
        <v>5264.82</v>
      </c>
      <c r="F141" s="102">
        <f t="shared" si="3"/>
        <v>4735.18</v>
      </c>
    </row>
    <row r="142" spans="1:6" ht="67.5" x14ac:dyDescent="0.2">
      <c r="A142" s="53" t="s">
        <v>342</v>
      </c>
      <c r="B142" s="51" t="s">
        <v>137</v>
      </c>
      <c r="C142" s="99" t="s">
        <v>343</v>
      </c>
      <c r="D142" s="100">
        <v>10000</v>
      </c>
      <c r="E142" s="101">
        <v>5264.82</v>
      </c>
      <c r="F142" s="102">
        <f t="shared" si="3"/>
        <v>4735.18</v>
      </c>
    </row>
    <row r="143" spans="1:6" ht="22.5" x14ac:dyDescent="0.2">
      <c r="A143" s="25" t="s">
        <v>163</v>
      </c>
      <c r="B143" s="51" t="s">
        <v>137</v>
      </c>
      <c r="C143" s="99" t="s">
        <v>344</v>
      </c>
      <c r="D143" s="100">
        <v>10000</v>
      </c>
      <c r="E143" s="101">
        <v>5264.82</v>
      </c>
      <c r="F143" s="102">
        <f t="shared" ref="F143:F145" si="4">IF(OR(D143="-",IF(E143="-",0,E143)&gt;=IF(D143="-",0,D143)),"-",IF(D143="-",0,D143)-IF(E143="-",0,E143))</f>
        <v>4735.18</v>
      </c>
    </row>
    <row r="144" spans="1:6" ht="22.5" x14ac:dyDescent="0.2">
      <c r="A144" s="25" t="s">
        <v>165</v>
      </c>
      <c r="B144" s="51" t="s">
        <v>137</v>
      </c>
      <c r="C144" s="99" t="s">
        <v>345</v>
      </c>
      <c r="D144" s="100">
        <v>10000</v>
      </c>
      <c r="E144" s="101">
        <v>5264.82</v>
      </c>
      <c r="F144" s="102">
        <f t="shared" si="4"/>
        <v>4735.18</v>
      </c>
    </row>
    <row r="145" spans="1:6" ht="22.5" x14ac:dyDescent="0.2">
      <c r="A145" s="25" t="s">
        <v>167</v>
      </c>
      <c r="B145" s="51" t="s">
        <v>137</v>
      </c>
      <c r="C145" s="99" t="s">
        <v>346</v>
      </c>
      <c r="D145" s="100">
        <v>10000</v>
      </c>
      <c r="E145" s="101">
        <v>5264.82</v>
      </c>
      <c r="F145" s="102">
        <f t="shared" si="4"/>
        <v>4735.18</v>
      </c>
    </row>
    <row r="146" spans="1:6" ht="9" customHeight="1" x14ac:dyDescent="0.2">
      <c r="A146" s="54"/>
      <c r="B146" s="55"/>
      <c r="C146" s="103"/>
      <c r="D146" s="104"/>
      <c r="E146" s="105"/>
      <c r="F146" s="105"/>
    </row>
    <row r="147" spans="1:6" ht="13.5" customHeight="1" x14ac:dyDescent="0.2">
      <c r="A147" s="56" t="s">
        <v>347</v>
      </c>
      <c r="B147" s="57" t="s">
        <v>348</v>
      </c>
      <c r="C147" s="106" t="s">
        <v>138</v>
      </c>
      <c r="D147" s="107">
        <v>-205700</v>
      </c>
      <c r="E147" s="107">
        <v>-352355.41</v>
      </c>
      <c r="F147" s="108" t="s">
        <v>349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tabSelected="1" topLeftCell="A10" workbookViewId="0">
      <selection activeCell="F21" sqref="F2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4" width="18.7109375" customWidth="1"/>
    <col min="5" max="5" width="18.7109375" style="77" customWidth="1"/>
    <col min="6" max="6" width="18.7109375" customWidth="1"/>
  </cols>
  <sheetData>
    <row r="1" spans="1:6" ht="11.1" customHeight="1" x14ac:dyDescent="0.2">
      <c r="A1" s="139" t="s">
        <v>350</v>
      </c>
      <c r="B1" s="139"/>
      <c r="C1" s="139"/>
      <c r="D1" s="139"/>
      <c r="E1" s="139"/>
      <c r="F1" s="139"/>
    </row>
    <row r="2" spans="1:6" ht="13.15" customHeight="1" x14ac:dyDescent="0.25">
      <c r="A2" s="122" t="s">
        <v>351</v>
      </c>
      <c r="B2" s="122"/>
      <c r="C2" s="122"/>
      <c r="D2" s="122"/>
      <c r="E2" s="122"/>
      <c r="F2" s="122"/>
    </row>
    <row r="3" spans="1:6" ht="9" customHeight="1" x14ac:dyDescent="0.2">
      <c r="A3" s="5"/>
      <c r="B3" s="58"/>
      <c r="C3" s="44"/>
      <c r="D3" s="10"/>
      <c r="E3" s="79"/>
      <c r="F3" s="44"/>
    </row>
    <row r="4" spans="1:6" ht="13.9" customHeight="1" x14ac:dyDescent="0.2">
      <c r="A4" s="116" t="s">
        <v>23</v>
      </c>
      <c r="B4" s="110" t="s">
        <v>24</v>
      </c>
      <c r="C4" s="140" t="s">
        <v>352</v>
      </c>
      <c r="D4" s="113" t="s">
        <v>26</v>
      </c>
      <c r="E4" s="134" t="s">
        <v>27</v>
      </c>
      <c r="F4" s="119" t="s">
        <v>28</v>
      </c>
    </row>
    <row r="5" spans="1:6" ht="4.9000000000000004" customHeight="1" x14ac:dyDescent="0.2">
      <c r="A5" s="117"/>
      <c r="B5" s="111"/>
      <c r="C5" s="141"/>
      <c r="D5" s="114"/>
      <c r="E5" s="135"/>
      <c r="F5" s="120"/>
    </row>
    <row r="6" spans="1:6" ht="6" customHeight="1" x14ac:dyDescent="0.2">
      <c r="A6" s="117"/>
      <c r="B6" s="111"/>
      <c r="C6" s="141"/>
      <c r="D6" s="114"/>
      <c r="E6" s="135"/>
      <c r="F6" s="120"/>
    </row>
    <row r="7" spans="1:6" ht="4.9000000000000004" customHeight="1" x14ac:dyDescent="0.2">
      <c r="A7" s="117"/>
      <c r="B7" s="111"/>
      <c r="C7" s="141"/>
      <c r="D7" s="114"/>
      <c r="E7" s="135"/>
      <c r="F7" s="120"/>
    </row>
    <row r="8" spans="1:6" ht="6" customHeight="1" x14ac:dyDescent="0.2">
      <c r="A8" s="117"/>
      <c r="B8" s="111"/>
      <c r="C8" s="141"/>
      <c r="D8" s="114"/>
      <c r="E8" s="135"/>
      <c r="F8" s="120"/>
    </row>
    <row r="9" spans="1:6" ht="6" customHeight="1" x14ac:dyDescent="0.2">
      <c r="A9" s="117"/>
      <c r="B9" s="111"/>
      <c r="C9" s="141"/>
      <c r="D9" s="114"/>
      <c r="E9" s="135"/>
      <c r="F9" s="120"/>
    </row>
    <row r="10" spans="1:6" ht="18" customHeight="1" x14ac:dyDescent="0.2">
      <c r="A10" s="118"/>
      <c r="B10" s="112"/>
      <c r="C10" s="142"/>
      <c r="D10" s="115"/>
      <c r="E10" s="136"/>
      <c r="F10" s="12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89" t="s">
        <v>30</v>
      </c>
      <c r="F11" s="24" t="s">
        <v>31</v>
      </c>
    </row>
    <row r="12" spans="1:6" ht="22.5" x14ac:dyDescent="0.2">
      <c r="A12" s="59" t="s">
        <v>353</v>
      </c>
      <c r="B12" s="60" t="s">
        <v>354</v>
      </c>
      <c r="C12" s="61" t="s">
        <v>138</v>
      </c>
      <c r="D12" s="62">
        <f>D20+D22</f>
        <v>205700</v>
      </c>
      <c r="E12" s="143">
        <v>352355.41</v>
      </c>
      <c r="F12" s="63" t="s">
        <v>138</v>
      </c>
    </row>
    <row r="13" spans="1:6" x14ac:dyDescent="0.2">
      <c r="A13" s="64" t="s">
        <v>35</v>
      </c>
      <c r="B13" s="65"/>
      <c r="C13" s="66"/>
      <c r="D13" s="67"/>
      <c r="E13" s="144"/>
      <c r="F13" s="68"/>
    </row>
    <row r="14" spans="1:6" ht="22.5" x14ac:dyDescent="0.2">
      <c r="A14" s="45" t="s">
        <v>355</v>
      </c>
      <c r="B14" s="69" t="s">
        <v>356</v>
      </c>
      <c r="C14" s="70" t="s">
        <v>138</v>
      </c>
      <c r="D14" s="47" t="s">
        <v>46</v>
      </c>
      <c r="E14" s="145" t="s">
        <v>46</v>
      </c>
      <c r="F14" s="48" t="s">
        <v>46</v>
      </c>
    </row>
    <row r="15" spans="1:6" x14ac:dyDescent="0.2">
      <c r="A15" s="64" t="s">
        <v>357</v>
      </c>
      <c r="B15" s="65"/>
      <c r="C15" s="66"/>
      <c r="D15" s="67"/>
      <c r="E15" s="144"/>
      <c r="F15" s="68"/>
    </row>
    <row r="16" spans="1:6" x14ac:dyDescent="0.2">
      <c r="A16" s="45" t="s">
        <v>358</v>
      </c>
      <c r="B16" s="69" t="s">
        <v>359</v>
      </c>
      <c r="C16" s="70" t="s">
        <v>138</v>
      </c>
      <c r="D16" s="47" t="s">
        <v>46</v>
      </c>
      <c r="E16" s="145" t="s">
        <v>46</v>
      </c>
      <c r="F16" s="48" t="s">
        <v>46</v>
      </c>
    </row>
    <row r="17" spans="1:6" x14ac:dyDescent="0.2">
      <c r="A17" s="64" t="s">
        <v>357</v>
      </c>
      <c r="B17" s="65"/>
      <c r="C17" s="66"/>
      <c r="D17" s="67"/>
      <c r="E17" s="144"/>
      <c r="F17" s="68"/>
    </row>
    <row r="18" spans="1:6" x14ac:dyDescent="0.2">
      <c r="A18" s="59" t="s">
        <v>360</v>
      </c>
      <c r="B18" s="60" t="s">
        <v>361</v>
      </c>
      <c r="C18" s="61" t="s">
        <v>362</v>
      </c>
      <c r="D18" s="62" t="s">
        <v>46</v>
      </c>
      <c r="E18" s="143">
        <v>352355.41</v>
      </c>
      <c r="F18" s="63" t="s">
        <v>46</v>
      </c>
    </row>
    <row r="19" spans="1:6" ht="22.5" x14ac:dyDescent="0.2">
      <c r="A19" s="59" t="s">
        <v>363</v>
      </c>
      <c r="B19" s="60" t="s">
        <v>361</v>
      </c>
      <c r="C19" s="61" t="s">
        <v>364</v>
      </c>
      <c r="D19" s="62" t="s">
        <v>46</v>
      </c>
      <c r="E19" s="143">
        <v>352355.41</v>
      </c>
      <c r="F19" s="63" t="s">
        <v>46</v>
      </c>
    </row>
    <row r="20" spans="1:6" x14ac:dyDescent="0.2">
      <c r="A20" s="59" t="s">
        <v>365</v>
      </c>
      <c r="B20" s="60" t="s">
        <v>366</v>
      </c>
      <c r="C20" s="61" t="s">
        <v>367</v>
      </c>
      <c r="D20" s="62">
        <f>D21</f>
        <v>-9001800</v>
      </c>
      <c r="E20" s="143">
        <v>-4806043.66</v>
      </c>
      <c r="F20" s="63" t="s">
        <v>349</v>
      </c>
    </row>
    <row r="21" spans="1:6" ht="22.5" x14ac:dyDescent="0.2">
      <c r="A21" s="25" t="s">
        <v>368</v>
      </c>
      <c r="B21" s="26" t="s">
        <v>366</v>
      </c>
      <c r="C21" s="71" t="s">
        <v>369</v>
      </c>
      <c r="D21" s="28">
        <v>-9001800</v>
      </c>
      <c r="E21" s="146">
        <v>-4806043.66</v>
      </c>
      <c r="F21" s="52" t="s">
        <v>349</v>
      </c>
    </row>
    <row r="22" spans="1:6" x14ac:dyDescent="0.2">
      <c r="A22" s="59" t="s">
        <v>370</v>
      </c>
      <c r="B22" s="60" t="s">
        <v>371</v>
      </c>
      <c r="C22" s="61" t="s">
        <v>372</v>
      </c>
      <c r="D22" s="62">
        <f>D23</f>
        <v>9207500</v>
      </c>
      <c r="E22" s="143">
        <v>5158399.07</v>
      </c>
      <c r="F22" s="63" t="s">
        <v>349</v>
      </c>
    </row>
    <row r="23" spans="1:6" ht="22.5" x14ac:dyDescent="0.2">
      <c r="A23" s="25" t="s">
        <v>373</v>
      </c>
      <c r="B23" s="26" t="s">
        <v>371</v>
      </c>
      <c r="C23" s="71" t="s">
        <v>374</v>
      </c>
      <c r="D23" s="28">
        <v>9207500</v>
      </c>
      <c r="E23" s="146">
        <v>5158399.07</v>
      </c>
      <c r="F23" s="52" t="s">
        <v>349</v>
      </c>
    </row>
    <row r="24" spans="1:6" ht="12.75" customHeight="1" x14ac:dyDescent="0.2">
      <c r="A24" s="72"/>
      <c r="B24" s="73"/>
      <c r="C24" s="74"/>
      <c r="D24" s="75"/>
      <c r="E24" s="109"/>
      <c r="F24" s="76"/>
    </row>
    <row r="35" spans="1:6" ht="15" x14ac:dyDescent="0.2"/>
    <row r="36" spans="1:6" ht="12.75" customHeight="1" x14ac:dyDescent="0.2">
      <c r="A36" s="12" t="s">
        <v>375</v>
      </c>
      <c r="D36" s="2"/>
      <c r="E36" s="80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376</v>
      </c>
      <c r="B1" t="s">
        <v>377</v>
      </c>
    </row>
    <row r="2" spans="1:2" x14ac:dyDescent="0.2">
      <c r="A2" t="s">
        <v>378</v>
      </c>
      <c r="B2" t="s">
        <v>379</v>
      </c>
    </row>
    <row r="3" spans="1:2" x14ac:dyDescent="0.2">
      <c r="A3" t="s">
        <v>380</v>
      </c>
      <c r="B3" t="s">
        <v>6</v>
      </c>
    </row>
    <row r="4" spans="1:2" x14ac:dyDescent="0.2">
      <c r="A4" t="s">
        <v>381</v>
      </c>
      <c r="B4" t="s">
        <v>382</v>
      </c>
    </row>
    <row r="5" spans="1:2" x14ac:dyDescent="0.2">
      <c r="A5" t="s">
        <v>383</v>
      </c>
      <c r="B5" t="s">
        <v>384</v>
      </c>
    </row>
    <row r="6" spans="1:2" x14ac:dyDescent="0.2">
      <c r="A6" t="s">
        <v>385</v>
      </c>
      <c r="B6" t="s">
        <v>377</v>
      </c>
    </row>
    <row r="7" spans="1:2" x14ac:dyDescent="0.2">
      <c r="A7" t="s">
        <v>386</v>
      </c>
      <c r="B7" t="s">
        <v>387</v>
      </c>
    </row>
    <row r="8" spans="1:2" x14ac:dyDescent="0.2">
      <c r="A8" t="s">
        <v>388</v>
      </c>
      <c r="B8" t="s">
        <v>387</v>
      </c>
    </row>
    <row r="9" spans="1:2" x14ac:dyDescent="0.2">
      <c r="A9" t="s">
        <v>389</v>
      </c>
      <c r="B9" t="s">
        <v>390</v>
      </c>
    </row>
    <row r="10" spans="1:2" x14ac:dyDescent="0.2">
      <c r="A10" t="s">
        <v>391</v>
      </c>
      <c r="B10" t="s">
        <v>19</v>
      </c>
    </row>
    <row r="11" spans="1:2" x14ac:dyDescent="0.2">
      <c r="A11" t="s">
        <v>392</v>
      </c>
      <c r="B11" t="s">
        <v>384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KompRU</dc:creator>
  <dc:description>POI HSSF rep:2.55.0.272</dc:description>
  <cp:lastModifiedBy>PC</cp:lastModifiedBy>
  <cp:lastPrinted>2023-08-01T12:15:12Z</cp:lastPrinted>
  <dcterms:modified xsi:type="dcterms:W3CDTF">2024-02-12T11:04:50Z</dcterms:modified>
</cp:coreProperties>
</file>