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Раб\ПАВАЛЯЕВА\ОТЧЕТЫ МЕСЯЧНЫЕ\117\"/>
    </mc:Choice>
  </mc:AlternateContent>
  <xr:revisionPtr revIDLastSave="0" documentId="13_ncr:1_{61FB485C-B81B-4A93-8D60-C80C6DFF48A3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D22" i="3" l="1"/>
  <c r="D19" i="3"/>
  <c r="D18" i="3"/>
  <c r="D1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</calcChain>
</file>

<file path=xl/sharedStrings.xml><?xml version="1.0" encoding="utf-8"?>
<sst xmlns="http://schemas.openxmlformats.org/spreadsheetml/2006/main" count="594" uniqueCount="325">
  <si>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</si>
  <si>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</si>
  <si>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</si>
  <si>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</si>
  <si>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</si>
  <si>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</si>
  <si>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</si>
  <si>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</si>
  <si>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</si>
  <si>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</si>
  <si>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</si>
  <si>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</si>
  <si>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</si>
  <si>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Хомутовского сельского поселения</t>
  </si>
  <si>
    <t>Хомутовское сельское поселение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</si>
  <si>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</si>
  <si>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</si>
  <si>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</si>
  <si>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</si>
  <si>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</si>
  <si>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</si>
  <si>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</si>
  <si>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</si>
  <si>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</si>
  <si>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</si>
  <si>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</si>
  <si>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</si>
  <si>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</si>
  <si>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</si>
  <si>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</si>
  <si>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</si>
  <si>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</si>
  <si>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</si>
  <si>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</si>
  <si>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</si>
  <si>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</si>
  <si>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</si>
  <si>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</si>
  <si>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</si>
  <si>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</si>
  <si>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</si>
  <si>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</si>
  <si>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</si>
  <si>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</si>
  <si>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</si>
  <si>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</si>
  <si>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</si>
  <si>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</si>
  <si>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</si>
  <si>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</si>
  <si>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</si>
  <si>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</si>
  <si>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</si>
  <si>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</si>
  <si>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</si>
  <si>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</si>
  <si>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</si>
  <si>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</si>
  <si>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</si>
  <si>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</si>
  <si>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</si>
  <si>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</si>
  <si>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</si>
  <si>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</si>
  <si>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</si>
  <si>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</si>
  <si>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</si>
  <si>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</si>
  <si>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</si>
  <si>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</si>
  <si>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</si>
  <si>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</si>
  <si>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</si>
  <si>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</si>
  <si>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</si>
  <si>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</si>
  <si>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</si>
  <si>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</si>
  <si>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</si>
  <si>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</si>
  <si>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</si>
  <si>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</si>
  <si>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</si>
  <si>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</si>
  <si>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</si>
  <si>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</si>
  <si>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</si>
  <si>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</si>
  <si>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</si>
  <si>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</si>
  <si>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</si>
  <si>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</si>
  <si>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</si>
  <si>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</si>
  <si>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</si>
  <si>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</si>
  <si>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</si>
  <si>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</si>
  <si>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</si>
  <si>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</si>
  <si>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</si>
  <si>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</si>
  <si>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</si>
  <si>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</si>
  <si>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</si>
  <si>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</si>
  <si>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</si>
  <si>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</si>
  <si>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</si>
  <si>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</si>
  <si>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</si>
  <si>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</si>
  <si>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</si>
  <si>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</si>
  <si>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</si>
  <si>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</si>
  <si>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</si>
  <si>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</si>
  <si>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</si>
  <si>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</si>
  <si>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</si>
  <si>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</si>
  <si>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</si>
  <si>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</si>
  <si>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</si>
  <si>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</si>
  <si>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ХОМУТОВСКОГО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</si>
  <si>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</si>
  <si>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</si>
  <si>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</si>
  <si>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</si>
  <si>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</si>
  <si>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</si>
  <si>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</si>
  <si>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</si>
  <si>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</si>
  <si>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</si>
  <si>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</si>
  <si>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</si>
  <si>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951 0104 0720000110 100 </t>
  </si>
  <si>
    <t>Расходы на выплаты персоналу государственных (муниципальных) органов</t>
  </si>
  <si>
    <t xml:space="preserve">951 0104 0720000110 120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</si>
  <si>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</si>
  <si>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</si>
  <si>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</si>
  <si>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</si>
  <si>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</si>
  <si>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</si>
  <si>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</si>
  <si>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951 0104 0720000190 000 </t>
  </si>
  <si>
    <t>Закупка товаров, работ и услуг для обеспечения государственных (муниципальных) нужд</t>
  </si>
  <si>
    <t xml:space="preserve">951 0104 0720000190 200 </t>
  </si>
  <si>
    <t>Иные закупки товаров, работ и услуг для обеспечения государственных (муниципальных) нужд</t>
  </si>
  <si>
    <t xml:space="preserve">951 0104 0720000190 240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</si>
  <si>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</si>
  <si>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</si>
  <si>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Закупка энергетических ресурсов</t>
  </si>
  <si>
    <t xml:space="preserve">951 0104 0720000190 247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</si>
  <si>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</si>
  <si>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951 0104 0720085100 000 </t>
  </si>
  <si>
    <t>Межбюджетные трансферты</t>
  </si>
  <si>
    <t xml:space="preserve">951 0104 0720085100 500 </t>
  </si>
  <si>
    <t>Иные межбюджетные трансферты</t>
  </si>
  <si>
    <t xml:space="preserve">951 0104 0720085100 540 </t>
  </si>
  <si>
    <t>ФИКТИВНЫЙ-БЕЗ НАЗВАНИЯ</t>
  </si>
  <si>
    <t xml:space="preserve">951 0104 8900000000 000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</si>
  <si>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</si>
  <si>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</si>
  <si>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</si>
  <si>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</si>
  <si>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</si>
  <si>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</si>
  <si>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</si>
  <si>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</si>
  <si>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</si>
  <si>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Хомутовского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</si>
  <si>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</si>
  <si>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</si>
  <si>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</si>
  <si>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</si>
  <si>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</si>
  <si>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</si>
  <si>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</si>
  <si>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</si>
  <si>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</si>
  <si>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</si>
  <si>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</si>
  <si>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 xml:space="preserve">951 0113 0700000000 000 </t>
  </si>
  <si>
    <t xml:space="preserve">951 0113 0720000000 000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</si>
  <si>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</si>
  <si>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951 0113 0720099990 000 </t>
  </si>
  <si>
    <t xml:space="preserve">951 0113 0720099990 800 </t>
  </si>
  <si>
    <t>Уплата налогов, сборов и иных платежей</t>
  </si>
  <si>
    <t xml:space="preserve">951 0113 0720099990 850 </t>
  </si>
  <si>
    <t>Уплата прочих налогов, сборов</t>
  </si>
  <si>
    <t xml:space="preserve">951 0113 0720099990 852 </t>
  </si>
  <si>
    <t xml:space="preserve">951 0113 9900000000 000 </t>
  </si>
  <si>
    <t>Непрограммные расходы</t>
  </si>
  <si>
    <t xml:space="preserve">951 0113 9990000000 000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</si>
  <si>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</si>
  <si>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951 0113 9990027250 000 </t>
  </si>
  <si>
    <t xml:space="preserve">951 0113 9990027250 200 </t>
  </si>
  <si>
    <t xml:space="preserve">951 0113 9990027250 240 </t>
  </si>
  <si>
    <t xml:space="preserve">951 0113 9990027250 244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</si>
  <si>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</si>
  <si>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951 0113 9990090130 000 </t>
  </si>
  <si>
    <t xml:space="preserve">951 0113 9990090130 800 </t>
  </si>
  <si>
    <t xml:space="preserve">951 0113 9990090130 850 </t>
  </si>
  <si>
    <t>Уплата иных платежей</t>
  </si>
  <si>
    <t xml:space="preserve">951 0113 9990090130 853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</si>
  <si>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</si>
  <si>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</si>
  <si>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</si>
  <si>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</si>
  <si>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</si>
  <si>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</si>
  <si>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</si>
  <si>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</si>
  <si>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</si>
  <si>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</si>
  <si>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</si>
  <si>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</si>
  <si>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</si>
  <si>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</si>
  <si>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</si>
  <si>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</si>
  <si>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</si>
  <si>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</si>
  <si>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</si>
  <si>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</si>
  <si>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</si>
  <si>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</si>
  <si>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951 0310 0100000000 000 </t>
  </si>
  <si>
    <t>Подпрограмма "Пожарная безопасность"</t>
  </si>
  <si>
    <t xml:space="preserve">951 0310 0110000000 000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</si>
  <si>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</si>
  <si>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951 0310 0110027020 000 </t>
  </si>
  <si>
    <t xml:space="preserve">951 0310 0110027020 200 </t>
  </si>
  <si>
    <t xml:space="preserve">951 0310 0110027020 240 </t>
  </si>
  <si>
    <t xml:space="preserve">951 0310 0110027020 244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</si>
  <si>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</si>
  <si>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</si>
  <si>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</si>
  <si>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</si>
  <si>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</si>
  <si>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951 0503 0300000000 000 </t>
  </si>
  <si>
    <t>Подпрограмма «Благоустройство территории Хомутовского сельского поселения »</t>
  </si>
  <si>
    <t xml:space="preserve">951 0503 0310000000 000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</si>
  <si>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</si>
  <si>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951 0503 0310027080 000 </t>
  </si>
  <si>
    <t xml:space="preserve">951 0503 0310027080 200 </t>
  </si>
  <si>
    <t xml:space="preserve">951 0503 0310027080 240 </t>
  </si>
  <si>
    <t xml:space="preserve">951 0503 0310027080 247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</si>
  <si>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</si>
  <si>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951 0503 0310027090 000 </t>
  </si>
  <si>
    <t xml:space="preserve">951 0503 0310027090 200 </t>
  </si>
  <si>
    <t xml:space="preserve">951 0503 0310027090 240 </t>
  </si>
  <si>
    <t xml:space="preserve">951 0503 0310027090 244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</si>
  <si>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</si>
  <si>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951 0503 0310027100 000 </t>
  </si>
  <si>
    <t xml:space="preserve">951 0503 0310027100 200 </t>
  </si>
  <si>
    <t xml:space="preserve">951 0503 0310027100 240 </t>
  </si>
  <si>
    <t xml:space="preserve">951 0503 0310027100 244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</si>
  <si>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</si>
  <si>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</si>
  <si>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</si>
  <si>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</si>
  <si>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</si>
  <si>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951 0801 0400000000 000 </t>
  </si>
  <si>
    <t>Подпрограмма «Развитие культуры Хомутовского сельского поселения»</t>
  </si>
  <si>
    <t xml:space="preserve">951 0801 0410000000 000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</si>
  <si>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</si>
  <si>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</si>
  <si>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</si>
  <si>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</si>
  <si>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</si>
  <si>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</si>
  <si>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</si>
  <si>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</si>
  <si>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</si>
  <si>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</si>
  <si>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</si>
  <si>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</si>
  <si>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</si>
  <si>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</si>
  <si>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</si>
  <si>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</si>
  <si>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</si>
  <si>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</si>
  <si>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</si>
  <si>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</si>
  <si>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</si>
  <si>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</si>
  <si>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</si>
  <si>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</si>
  <si>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</si>
  <si>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</si>
  <si>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</si>
  <si>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</si>
  <si>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</si>
  <si>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</si>
  <si>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</si>
  <si>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</si>
  <si>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</si>
  <si>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</si>
  <si>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</si>
  <si>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</si>
  <si>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</si>
  <si>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</si>
  <si>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</si>
  <si>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</si>
  <si>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</si>
  <si>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</si>
  <si>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</si>
  <si>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</si>
  <si>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</si>
  <si>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</si>
  <si>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</si>
  <si>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</si>
  <si>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</si>
  <si>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C:\AZK\117ssM01.txt</t>
  </si>
  <si>
    <t>Доходы/EXPORT_SRC_CODE</t>
  </si>
  <si>
    <t>Доходы/PERIOD</t>
  </si>
  <si>
    <t>"31"    января  2024г.</t>
  </si>
  <si>
    <t>на 01 февраля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</si>
</sst>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left" wrapText="1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B7A86DB6-ACF1-F1DB-60C3-278D608EE886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D26BAD72-887C-C4CC-18DF-B39088FA62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BE815E4-0ECD-24D9-401B-5DBA45D55C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F3A2DD4-55E4-3EDA-66A4-4DCE23FFFC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58B1872-F022-A7DC-3040-855F89513AF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EA3A986-736C-1A7A-1053-3B5CCCBDF5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Л.Н.Ковалевская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9B0DC5ED-CD56-45D4-E825-A31666F45B4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864A0CD-B44F-0ACC-4CEC-4F82C2D55F4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3A179F15-F228-90F6-65E1-D4BC858C3C43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4207EDBC-8463-E221-60CF-07FF6DEFE2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F8F92EA5-7047-0362-575D-649148B4EC3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DF2B1DA5-2CD5-DFE6-919F-C3DAE5F59A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73BC3C44-CACB-9F1C-5E2A-1FB3DF082988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5DED5A1-3B12-8ACF-855D-EFBADB5AAD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О.В.Шекерук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257F935-0225-8B7B-9EE4-EF7355B4B72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9BDFEFC3-5674-BE8E-227C-AC25A51968A7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15FCC-69C1-5736-32BB-A991C1C4C3A8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D7F3EF4D-F2E9-2FE5-09FB-6CE0C8EB4C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CEDAE2E1-7EC5-B163-4D22-38C36F68910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CD621AFB-A26C-6927-27D9-2CD7C5BA00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BE13965-A351-B3E3-2BCA-4C7B9CB98FE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4544DA9-26DD-2515-84C3-FC38C2FF17C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М.Н.Паваляева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B8DE3C8E-FFC8-2C13-07F7-2DD6C84CB6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845772A6-019F-1A85-B702-144A138B95F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"/>
  <sheetViews>
    <sheetView showGridLines="0" workbookViewId="0">
      <selection activeCell="D20" sqref="D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324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17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18</v>
      </c>
    </row>
    <row r="8" spans="1:6" x14ac:dyDescent="0.2">
      <c r="A8" s="12" t="s">
        <v>11</v>
      </c>
      <c r="B8" s="12"/>
      <c r="C8" s="12"/>
      <c r="D8" s="14"/>
      <c r="E8" s="3"/>
      <c r="F8" s="15" t="s">
        <v>19</v>
      </c>
    </row>
    <row r="9" spans="1:6" x14ac:dyDescent="0.2">
      <c r="A9" s="12" t="s">
        <v>15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8144400</v>
      </c>
      <c r="E19" s="29">
        <v>563855.93999999994</v>
      </c>
      <c r="F19" s="28">
        <f>IF(OR(D19="-",IF(E19="-",0,E19)&gt;=IF(D19="-",0,D19)),"-",IF(D19="-",0,D19)-IF(E19="-",0,E19))</f>
        <v>7580544.0600000005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4169000</v>
      </c>
      <c r="E21" s="38">
        <v>30755.94</v>
      </c>
      <c r="F21" s="39">
        <f t="shared" ref="F21:F63" si="0">IF(OR(D21="-",IF(E21="-",0,E21)&gt;=IF(D21="-",0,D21)),"-",IF(D21="-",0,D21)-IF(E21="-",0,E21))</f>
        <v>4138244.06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1478600</v>
      </c>
      <c r="E22" s="38">
        <v>12196.66</v>
      </c>
      <c r="F22" s="39">
        <f t="shared" si="0"/>
        <v>1466403.34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1478600</v>
      </c>
      <c r="E23" s="38">
        <v>12196.66</v>
      </c>
      <c r="F23" s="39">
        <f t="shared" si="0"/>
        <v>1466403.34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1478600</v>
      </c>
      <c r="E24" s="38">
        <v>8045.22</v>
      </c>
      <c r="F24" s="39">
        <f t="shared" si="0"/>
        <v>1470554.78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8045.22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4151.4399999999996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3915.12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236.32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181600</v>
      </c>
      <c r="E29" s="38" t="s">
        <v>45</v>
      </c>
      <c r="F29" s="39">
        <f t="shared" si="0"/>
        <v>181600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181600</v>
      </c>
      <c r="E30" s="38" t="s">
        <v>45</v>
      </c>
      <c r="F30" s="39">
        <f t="shared" si="0"/>
        <v>181600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181600</v>
      </c>
      <c r="E31" s="38" t="s">
        <v>45</v>
      </c>
      <c r="F31" s="39">
        <f t="shared" si="0"/>
        <v>181600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2431600</v>
      </c>
      <c r="E32" s="38">
        <v>12679.28</v>
      </c>
      <c r="F32" s="39">
        <f t="shared" si="0"/>
        <v>2418920.7200000002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55900</v>
      </c>
      <c r="E33" s="38">
        <v>4837.66</v>
      </c>
      <c r="F33" s="39">
        <f t="shared" si="0"/>
        <v>51062.34</v>
      </c>
    </row>
    <row r="34" spans="1:6" ht="33.75" x14ac:dyDescent="0.2">
      <c r="A34" s="35" t="s">
        <v>61</v>
      </c>
      <c r="B34" s="36" t="s">
        <v>32</v>
      </c>
      <c r="C34" s="37" t="s">
        <v>62</v>
      </c>
      <c r="D34" s="38">
        <v>55900</v>
      </c>
      <c r="E34" s="38">
        <v>4837.66</v>
      </c>
      <c r="F34" s="39">
        <f t="shared" si="0"/>
        <v>51062.34</v>
      </c>
    </row>
    <row r="35" spans="1:6" ht="67.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4837.66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2375700</v>
      </c>
      <c r="E36" s="38">
        <v>7841.62</v>
      </c>
      <c r="F36" s="39">
        <f t="shared" si="0"/>
        <v>2367858.38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375400</v>
      </c>
      <c r="E37" s="38">
        <v>232.35</v>
      </c>
      <c r="F37" s="39">
        <f t="shared" si="0"/>
        <v>375167.65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375400</v>
      </c>
      <c r="E38" s="38">
        <v>232.35</v>
      </c>
      <c r="F38" s="39">
        <f t="shared" si="0"/>
        <v>375167.65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2000300</v>
      </c>
      <c r="E39" s="38">
        <v>7609.27</v>
      </c>
      <c r="F39" s="39">
        <f t="shared" si="0"/>
        <v>1992690.73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2000300</v>
      </c>
      <c r="E40" s="38">
        <v>7609.27</v>
      </c>
      <c r="F40" s="39">
        <f t="shared" si="0"/>
        <v>1992690.73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9000</v>
      </c>
      <c r="E41" s="38">
        <v>200</v>
      </c>
      <c r="F41" s="39">
        <f t="shared" si="0"/>
        <v>8800</v>
      </c>
    </row>
    <row r="42" spans="1:6" ht="45" x14ac:dyDescent="0.2">
      <c r="A42" s="35" t="s">
        <v>77</v>
      </c>
      <c r="B42" s="36" t="s">
        <v>32</v>
      </c>
      <c r="C42" s="37" t="s">
        <v>78</v>
      </c>
      <c r="D42" s="38">
        <v>9000</v>
      </c>
      <c r="E42" s="38">
        <v>200</v>
      </c>
      <c r="F42" s="39">
        <f t="shared" si="0"/>
        <v>8800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9000</v>
      </c>
      <c r="E43" s="38">
        <v>200</v>
      </c>
      <c r="F43" s="39">
        <f t="shared" si="0"/>
        <v>8800</v>
      </c>
    </row>
    <row r="44" spans="1:6" ht="67.5" x14ac:dyDescent="0.2">
      <c r="A44" s="35" t="s">
        <v>79</v>
      </c>
      <c r="B44" s="36" t="s">
        <v>32</v>
      </c>
      <c r="C44" s="37" t="s">
        <v>81</v>
      </c>
      <c r="D44" s="38">
        <v>9000</v>
      </c>
      <c r="E44" s="38">
        <v>200</v>
      </c>
      <c r="F44" s="39">
        <f t="shared" si="0"/>
        <v>8800</v>
      </c>
    </row>
    <row r="45" spans="1:6" ht="33.75" x14ac:dyDescent="0.2">
      <c r="A45" s="35" t="s">
        <v>82</v>
      </c>
      <c r="B45" s="36" t="s">
        <v>32</v>
      </c>
      <c r="C45" s="37" t="s">
        <v>83</v>
      </c>
      <c r="D45" s="38">
        <v>67700</v>
      </c>
      <c r="E45" s="38">
        <v>5680</v>
      </c>
      <c r="F45" s="39">
        <f t="shared" si="0"/>
        <v>62020</v>
      </c>
    </row>
    <row r="46" spans="1:6" ht="78.75" x14ac:dyDescent="0.2">
      <c r="A46" s="40" t="s">
        <v>84</v>
      </c>
      <c r="B46" s="36" t="s">
        <v>32</v>
      </c>
      <c r="C46" s="37" t="s">
        <v>85</v>
      </c>
      <c r="D46" s="38">
        <v>67700</v>
      </c>
      <c r="E46" s="38">
        <v>5680</v>
      </c>
      <c r="F46" s="39">
        <f t="shared" si="0"/>
        <v>62020</v>
      </c>
    </row>
    <row r="47" spans="1:6" ht="33.75" x14ac:dyDescent="0.2">
      <c r="A47" s="35" t="s">
        <v>86</v>
      </c>
      <c r="B47" s="36" t="s">
        <v>32</v>
      </c>
      <c r="C47" s="37" t="s">
        <v>87</v>
      </c>
      <c r="D47" s="38">
        <v>67700</v>
      </c>
      <c r="E47" s="38">
        <v>5680</v>
      </c>
      <c r="F47" s="39">
        <f t="shared" si="0"/>
        <v>62020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67700</v>
      </c>
      <c r="E48" s="38">
        <v>5680</v>
      </c>
      <c r="F48" s="39">
        <f t="shared" si="0"/>
        <v>62020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500</v>
      </c>
      <c r="E49" s="38" t="s">
        <v>45</v>
      </c>
      <c r="F49" s="39">
        <f t="shared" si="0"/>
        <v>500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500</v>
      </c>
      <c r="E50" s="38" t="s">
        <v>45</v>
      </c>
      <c r="F50" s="39">
        <f t="shared" si="0"/>
        <v>500</v>
      </c>
    </row>
    <row r="51" spans="1:6" ht="45" x14ac:dyDescent="0.2">
      <c r="A51" s="35" t="s">
        <v>94</v>
      </c>
      <c r="B51" s="36" t="s">
        <v>32</v>
      </c>
      <c r="C51" s="37" t="s">
        <v>95</v>
      </c>
      <c r="D51" s="38">
        <v>500</v>
      </c>
      <c r="E51" s="38" t="s">
        <v>45</v>
      </c>
      <c r="F51" s="39">
        <f t="shared" si="0"/>
        <v>500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3975400</v>
      </c>
      <c r="E52" s="38">
        <v>533100</v>
      </c>
      <c r="F52" s="39">
        <f t="shared" si="0"/>
        <v>3442300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3975400</v>
      </c>
      <c r="E53" s="38">
        <v>533100</v>
      </c>
      <c r="F53" s="39">
        <f t="shared" si="0"/>
        <v>3442300</v>
      </c>
    </row>
    <row r="54" spans="1:6" ht="22.5" x14ac:dyDescent="0.2">
      <c r="A54" s="35" t="s">
        <v>100</v>
      </c>
      <c r="B54" s="36" t="s">
        <v>32</v>
      </c>
      <c r="C54" s="37" t="s">
        <v>101</v>
      </c>
      <c r="D54" s="38">
        <v>3834200</v>
      </c>
      <c r="E54" s="38">
        <v>528600</v>
      </c>
      <c r="F54" s="39">
        <f t="shared" si="0"/>
        <v>3305600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3491100</v>
      </c>
      <c r="E55" s="38">
        <v>500000</v>
      </c>
      <c r="F55" s="39">
        <f t="shared" si="0"/>
        <v>2991100</v>
      </c>
    </row>
    <row r="56" spans="1:6" ht="22.5" x14ac:dyDescent="0.2">
      <c r="A56" s="35" t="s">
        <v>104</v>
      </c>
      <c r="B56" s="36" t="s">
        <v>32</v>
      </c>
      <c r="C56" s="37" t="s">
        <v>105</v>
      </c>
      <c r="D56" s="38">
        <v>3491100</v>
      </c>
      <c r="E56" s="38">
        <v>500000</v>
      </c>
      <c r="F56" s="39">
        <f t="shared" si="0"/>
        <v>2991100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343100</v>
      </c>
      <c r="E57" s="38">
        <v>28600</v>
      </c>
      <c r="F57" s="39">
        <f t="shared" si="0"/>
        <v>314500</v>
      </c>
    </row>
    <row r="58" spans="1:6" ht="22.5" x14ac:dyDescent="0.2">
      <c r="A58" s="35" t="s">
        <v>108</v>
      </c>
      <c r="B58" s="36" t="s">
        <v>32</v>
      </c>
      <c r="C58" s="37" t="s">
        <v>109</v>
      </c>
      <c r="D58" s="38">
        <v>343100</v>
      </c>
      <c r="E58" s="38">
        <v>28600</v>
      </c>
      <c r="F58" s="39">
        <f t="shared" si="0"/>
        <v>314500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141200</v>
      </c>
      <c r="E59" s="38">
        <v>4500</v>
      </c>
      <c r="F59" s="39">
        <f t="shared" si="0"/>
        <v>136700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200</v>
      </c>
      <c r="E60" s="38" t="s">
        <v>45</v>
      </c>
      <c r="F60" s="39">
        <f t="shared" si="0"/>
        <v>200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200</v>
      </c>
      <c r="E61" s="38" t="s">
        <v>45</v>
      </c>
      <c r="F61" s="39">
        <f t="shared" si="0"/>
        <v>200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141000</v>
      </c>
      <c r="E62" s="38">
        <v>4500</v>
      </c>
      <c r="F62" s="39">
        <f t="shared" si="0"/>
        <v>136500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141000</v>
      </c>
      <c r="E63" s="38">
        <v>4500</v>
      </c>
      <c r="F63" s="39">
        <f t="shared" si="0"/>
        <v>136500</v>
      </c>
    </row>
    <row r="64" spans="1:6" ht="12.75" customHeight="1" x14ac:dyDescent="0.2">
      <c r="A64" s="41"/>
      <c r="B64" s="42"/>
      <c r="C64" s="42"/>
      <c r="D64" s="43"/>
      <c r="E64" s="43"/>
      <c r="F6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6" t="s">
        <v>120</v>
      </c>
      <c r="B2" s="96"/>
      <c r="C2" s="96"/>
      <c r="D2" s="96"/>
      <c r="E2" s="1"/>
      <c r="F2" s="14" t="s">
        <v>121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122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123</v>
      </c>
      <c r="B13" s="53" t="s">
        <v>124</v>
      </c>
      <c r="C13" s="54" t="s">
        <v>125</v>
      </c>
      <c r="D13" s="55">
        <v>8367400</v>
      </c>
      <c r="E13" s="56">
        <v>256781.42</v>
      </c>
      <c r="F13" s="57">
        <f>IF(OR(D13="-",IF(E13="-",0,E13)&gt;=IF(D13="-",0,D13)),"-",IF(D13="-",0,D13)-IF(E13="-",0,E13))</f>
        <v>8110618.5800000001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126</v>
      </c>
      <c r="B15" s="64" t="s">
        <v>124</v>
      </c>
      <c r="C15" s="27" t="s">
        <v>127</v>
      </c>
      <c r="D15" s="28">
        <v>8367400</v>
      </c>
      <c r="E15" s="65">
        <v>256781.42</v>
      </c>
      <c r="F15" s="66">
        <f t="shared" ref="F15:F46" si="0">IF(OR(D15="-",IF(E15="-",0,E15)&gt;=IF(D15="-",0,D15)),"-",IF(D15="-",0,D15)-IF(E15="-",0,E15))</f>
        <v>8110618.5800000001</v>
      </c>
    </row>
    <row r="16" spans="1:6" x14ac:dyDescent="0.2">
      <c r="A16" s="52" t="s">
        <v>128</v>
      </c>
      <c r="B16" s="53" t="s">
        <v>124</v>
      </c>
      <c r="C16" s="54" t="s">
        <v>129</v>
      </c>
      <c r="D16" s="55">
        <v>6036500</v>
      </c>
      <c r="E16" s="56">
        <v>211883.22</v>
      </c>
      <c r="F16" s="57">
        <f t="shared" si="0"/>
        <v>5824616.7800000003</v>
      </c>
    </row>
    <row r="17" spans="1:6" ht="45" x14ac:dyDescent="0.2">
      <c r="A17" s="52" t="s">
        <v>130</v>
      </c>
      <c r="B17" s="53" t="s">
        <v>124</v>
      </c>
      <c r="C17" s="54" t="s">
        <v>131</v>
      </c>
      <c r="D17" s="55">
        <v>5956500</v>
      </c>
      <c r="E17" s="56">
        <v>190383.22</v>
      </c>
      <c r="F17" s="57">
        <f t="shared" si="0"/>
        <v>5766116.7800000003</v>
      </c>
    </row>
    <row r="18" spans="1:6" ht="56.25" x14ac:dyDescent="0.2">
      <c r="A18" s="25" t="s">
        <v>132</v>
      </c>
      <c r="B18" s="64" t="s">
        <v>124</v>
      </c>
      <c r="C18" s="27" t="s">
        <v>133</v>
      </c>
      <c r="D18" s="28">
        <v>5956300</v>
      </c>
      <c r="E18" s="65">
        <v>190383.22</v>
      </c>
      <c r="F18" s="66">
        <f t="shared" si="0"/>
        <v>5765916.7800000003</v>
      </c>
    </row>
    <row r="19" spans="1:6" ht="22.5" x14ac:dyDescent="0.2">
      <c r="A19" s="25" t="s">
        <v>134</v>
      </c>
      <c r="B19" s="64" t="s">
        <v>124</v>
      </c>
      <c r="C19" s="27" t="s">
        <v>135</v>
      </c>
      <c r="D19" s="28">
        <v>5956300</v>
      </c>
      <c r="E19" s="65">
        <v>190383.22</v>
      </c>
      <c r="F19" s="66">
        <f t="shared" si="0"/>
        <v>5765916.7800000003</v>
      </c>
    </row>
    <row r="20" spans="1:6" ht="101.25" x14ac:dyDescent="0.2">
      <c r="A20" s="67" t="s">
        <v>136</v>
      </c>
      <c r="B20" s="64" t="s">
        <v>124</v>
      </c>
      <c r="C20" s="27" t="s">
        <v>137</v>
      </c>
      <c r="D20" s="28">
        <v>5394300</v>
      </c>
      <c r="E20" s="65">
        <v>144086.94</v>
      </c>
      <c r="F20" s="66">
        <f t="shared" si="0"/>
        <v>5250213.0599999996</v>
      </c>
    </row>
    <row r="21" spans="1:6" ht="56.25" x14ac:dyDescent="0.2">
      <c r="A21" s="25" t="s">
        <v>138</v>
      </c>
      <c r="B21" s="64" t="s">
        <v>124</v>
      </c>
      <c r="C21" s="27" t="s">
        <v>139</v>
      </c>
      <c r="D21" s="28">
        <v>5394300</v>
      </c>
      <c r="E21" s="65">
        <v>144086.94</v>
      </c>
      <c r="F21" s="66">
        <f t="shared" si="0"/>
        <v>5250213.0599999996</v>
      </c>
    </row>
    <row r="22" spans="1:6" ht="22.5" x14ac:dyDescent="0.2">
      <c r="A22" s="25" t="s">
        <v>140</v>
      </c>
      <c r="B22" s="64" t="s">
        <v>124</v>
      </c>
      <c r="C22" s="27" t="s">
        <v>141</v>
      </c>
      <c r="D22" s="28">
        <v>5394300</v>
      </c>
      <c r="E22" s="65">
        <v>144086.94</v>
      </c>
      <c r="F22" s="66">
        <f t="shared" si="0"/>
        <v>5250213.0599999996</v>
      </c>
    </row>
    <row r="23" spans="1:6" ht="22.5" x14ac:dyDescent="0.2">
      <c r="A23" s="25" t="s">
        <v>142</v>
      </c>
      <c r="B23" s="64" t="s">
        <v>124</v>
      </c>
      <c r="C23" s="27" t="s">
        <v>143</v>
      </c>
      <c r="D23" s="28">
        <v>3783200</v>
      </c>
      <c r="E23" s="65">
        <v>144086.94</v>
      </c>
      <c r="F23" s="66">
        <f t="shared" si="0"/>
        <v>3639113.06</v>
      </c>
    </row>
    <row r="24" spans="1:6" ht="33.75" x14ac:dyDescent="0.2">
      <c r="A24" s="25" t="s">
        <v>144</v>
      </c>
      <c r="B24" s="64" t="s">
        <v>124</v>
      </c>
      <c r="C24" s="27" t="s">
        <v>145</v>
      </c>
      <c r="D24" s="28">
        <v>359000</v>
      </c>
      <c r="E24" s="65" t="s">
        <v>45</v>
      </c>
      <c r="F24" s="66">
        <f t="shared" si="0"/>
        <v>359000</v>
      </c>
    </row>
    <row r="25" spans="1:6" ht="33.75" x14ac:dyDescent="0.2">
      <c r="A25" s="25" t="s">
        <v>146</v>
      </c>
      <c r="B25" s="64" t="s">
        <v>124</v>
      </c>
      <c r="C25" s="27" t="s">
        <v>147</v>
      </c>
      <c r="D25" s="28">
        <v>1252100</v>
      </c>
      <c r="E25" s="65" t="s">
        <v>45</v>
      </c>
      <c r="F25" s="66">
        <f t="shared" si="0"/>
        <v>1252100</v>
      </c>
    </row>
    <row r="26" spans="1:6" ht="90" x14ac:dyDescent="0.2">
      <c r="A26" s="67" t="s">
        <v>148</v>
      </c>
      <c r="B26" s="64" t="s">
        <v>124</v>
      </c>
      <c r="C26" s="27" t="s">
        <v>149</v>
      </c>
      <c r="D26" s="28">
        <v>500200</v>
      </c>
      <c r="E26" s="65">
        <v>30846.28</v>
      </c>
      <c r="F26" s="66">
        <f t="shared" si="0"/>
        <v>469353.72</v>
      </c>
    </row>
    <row r="27" spans="1:6" ht="22.5" x14ac:dyDescent="0.2">
      <c r="A27" s="25" t="s">
        <v>150</v>
      </c>
      <c r="B27" s="64" t="s">
        <v>124</v>
      </c>
      <c r="C27" s="27" t="s">
        <v>151</v>
      </c>
      <c r="D27" s="28">
        <v>500200</v>
      </c>
      <c r="E27" s="65">
        <v>30846.28</v>
      </c>
      <c r="F27" s="66">
        <f t="shared" si="0"/>
        <v>469353.72</v>
      </c>
    </row>
    <row r="28" spans="1:6" ht="22.5" x14ac:dyDescent="0.2">
      <c r="A28" s="25" t="s">
        <v>152</v>
      </c>
      <c r="B28" s="64" t="s">
        <v>124</v>
      </c>
      <c r="C28" s="27" t="s">
        <v>153</v>
      </c>
      <c r="D28" s="28">
        <v>500200</v>
      </c>
      <c r="E28" s="65">
        <v>30846.28</v>
      </c>
      <c r="F28" s="66">
        <f t="shared" si="0"/>
        <v>469353.72</v>
      </c>
    </row>
    <row r="29" spans="1:6" ht="22.5" x14ac:dyDescent="0.2">
      <c r="A29" s="25" t="s">
        <v>154</v>
      </c>
      <c r="B29" s="64" t="s">
        <v>124</v>
      </c>
      <c r="C29" s="27" t="s">
        <v>155</v>
      </c>
      <c r="D29" s="28">
        <v>423800</v>
      </c>
      <c r="E29" s="65">
        <v>17446.59</v>
      </c>
      <c r="F29" s="66">
        <f t="shared" si="0"/>
        <v>406353.41</v>
      </c>
    </row>
    <row r="30" spans="1:6" x14ac:dyDescent="0.2">
      <c r="A30" s="25" t="s">
        <v>156</v>
      </c>
      <c r="B30" s="64" t="s">
        <v>124</v>
      </c>
      <c r="C30" s="27" t="s">
        <v>157</v>
      </c>
      <c r="D30" s="28">
        <v>76400</v>
      </c>
      <c r="E30" s="65">
        <v>13399.69</v>
      </c>
      <c r="F30" s="66">
        <f t="shared" si="0"/>
        <v>63000.31</v>
      </c>
    </row>
    <row r="31" spans="1:6" ht="45" x14ac:dyDescent="0.2">
      <c r="A31" s="25" t="s">
        <v>158</v>
      </c>
      <c r="B31" s="64" t="s">
        <v>124</v>
      </c>
      <c r="C31" s="27" t="s">
        <v>159</v>
      </c>
      <c r="D31" s="28">
        <v>61800</v>
      </c>
      <c r="E31" s="65">
        <v>15450</v>
      </c>
      <c r="F31" s="66">
        <f t="shared" si="0"/>
        <v>46350</v>
      </c>
    </row>
    <row r="32" spans="1:6" x14ac:dyDescent="0.2">
      <c r="A32" s="25" t="s">
        <v>160</v>
      </c>
      <c r="B32" s="64" t="s">
        <v>124</v>
      </c>
      <c r="C32" s="27" t="s">
        <v>161</v>
      </c>
      <c r="D32" s="28">
        <v>61800</v>
      </c>
      <c r="E32" s="65">
        <v>15450</v>
      </c>
      <c r="F32" s="66">
        <f t="shared" si="0"/>
        <v>46350</v>
      </c>
    </row>
    <row r="33" spans="1:6" x14ac:dyDescent="0.2">
      <c r="A33" s="25" t="s">
        <v>162</v>
      </c>
      <c r="B33" s="64" t="s">
        <v>124</v>
      </c>
      <c r="C33" s="27" t="s">
        <v>163</v>
      </c>
      <c r="D33" s="28">
        <v>61800</v>
      </c>
      <c r="E33" s="65">
        <v>15450</v>
      </c>
      <c r="F33" s="66">
        <f t="shared" si="0"/>
        <v>46350</v>
      </c>
    </row>
    <row r="34" spans="1:6" x14ac:dyDescent="0.2">
      <c r="A34" s="25" t="s">
        <v>164</v>
      </c>
      <c r="B34" s="64" t="s">
        <v>124</v>
      </c>
      <c r="C34" s="27" t="s">
        <v>165</v>
      </c>
      <c r="D34" s="28">
        <v>200</v>
      </c>
      <c r="E34" s="65" t="s">
        <v>45</v>
      </c>
      <c r="F34" s="66">
        <f t="shared" si="0"/>
        <v>200</v>
      </c>
    </row>
    <row r="35" spans="1:6" x14ac:dyDescent="0.2">
      <c r="A35" s="25" t="s">
        <v>166</v>
      </c>
      <c r="B35" s="64" t="s">
        <v>124</v>
      </c>
      <c r="C35" s="27" t="s">
        <v>167</v>
      </c>
      <c r="D35" s="28">
        <v>200</v>
      </c>
      <c r="E35" s="65" t="s">
        <v>45</v>
      </c>
      <c r="F35" s="66">
        <f t="shared" si="0"/>
        <v>200</v>
      </c>
    </row>
    <row r="36" spans="1:6" ht="90" x14ac:dyDescent="0.2">
      <c r="A36" s="67" t="s">
        <v>168</v>
      </c>
      <c r="B36" s="64" t="s">
        <v>124</v>
      </c>
      <c r="C36" s="27" t="s">
        <v>169</v>
      </c>
      <c r="D36" s="28">
        <v>200</v>
      </c>
      <c r="E36" s="65" t="s">
        <v>45</v>
      </c>
      <c r="F36" s="66">
        <f t="shared" si="0"/>
        <v>200</v>
      </c>
    </row>
    <row r="37" spans="1:6" ht="22.5" x14ac:dyDescent="0.2">
      <c r="A37" s="25" t="s">
        <v>150</v>
      </c>
      <c r="B37" s="64" t="s">
        <v>124</v>
      </c>
      <c r="C37" s="27" t="s">
        <v>170</v>
      </c>
      <c r="D37" s="28">
        <v>200</v>
      </c>
      <c r="E37" s="65" t="s">
        <v>45</v>
      </c>
      <c r="F37" s="66">
        <f t="shared" si="0"/>
        <v>200</v>
      </c>
    </row>
    <row r="38" spans="1:6" ht="22.5" x14ac:dyDescent="0.2">
      <c r="A38" s="25" t="s">
        <v>152</v>
      </c>
      <c r="B38" s="64" t="s">
        <v>124</v>
      </c>
      <c r="C38" s="27" t="s">
        <v>171</v>
      </c>
      <c r="D38" s="28">
        <v>200</v>
      </c>
      <c r="E38" s="65" t="s">
        <v>45</v>
      </c>
      <c r="F38" s="66">
        <f t="shared" si="0"/>
        <v>200</v>
      </c>
    </row>
    <row r="39" spans="1:6" ht="22.5" x14ac:dyDescent="0.2">
      <c r="A39" s="25" t="s">
        <v>154</v>
      </c>
      <c r="B39" s="64" t="s">
        <v>124</v>
      </c>
      <c r="C39" s="27" t="s">
        <v>172</v>
      </c>
      <c r="D39" s="28">
        <v>200</v>
      </c>
      <c r="E39" s="65" t="s">
        <v>45</v>
      </c>
      <c r="F39" s="66">
        <f t="shared" si="0"/>
        <v>200</v>
      </c>
    </row>
    <row r="40" spans="1:6" x14ac:dyDescent="0.2">
      <c r="A40" s="52" t="s">
        <v>173</v>
      </c>
      <c r="B40" s="53" t="s">
        <v>124</v>
      </c>
      <c r="C40" s="54" t="s">
        <v>174</v>
      </c>
      <c r="D40" s="55">
        <v>5000</v>
      </c>
      <c r="E40" s="56" t="s">
        <v>45</v>
      </c>
      <c r="F40" s="57">
        <f t="shared" si="0"/>
        <v>5000</v>
      </c>
    </row>
    <row r="41" spans="1:6" ht="22.5" x14ac:dyDescent="0.2">
      <c r="A41" s="25" t="s">
        <v>175</v>
      </c>
      <c r="B41" s="64" t="s">
        <v>124</v>
      </c>
      <c r="C41" s="27" t="s">
        <v>176</v>
      </c>
      <c r="D41" s="28">
        <v>5000</v>
      </c>
      <c r="E41" s="65" t="s">
        <v>45</v>
      </c>
      <c r="F41" s="66">
        <f t="shared" si="0"/>
        <v>5000</v>
      </c>
    </row>
    <row r="42" spans="1:6" x14ac:dyDescent="0.2">
      <c r="A42" s="25" t="s">
        <v>177</v>
      </c>
      <c r="B42" s="64" t="s">
        <v>124</v>
      </c>
      <c r="C42" s="27" t="s">
        <v>178</v>
      </c>
      <c r="D42" s="28">
        <v>5000</v>
      </c>
      <c r="E42" s="65" t="s">
        <v>45</v>
      </c>
      <c r="F42" s="66">
        <f t="shared" si="0"/>
        <v>5000</v>
      </c>
    </row>
    <row r="43" spans="1:6" ht="56.25" x14ac:dyDescent="0.2">
      <c r="A43" s="25" t="s">
        <v>179</v>
      </c>
      <c r="B43" s="64" t="s">
        <v>124</v>
      </c>
      <c r="C43" s="27" t="s">
        <v>180</v>
      </c>
      <c r="D43" s="28">
        <v>5000</v>
      </c>
      <c r="E43" s="65" t="s">
        <v>45</v>
      </c>
      <c r="F43" s="66">
        <f t="shared" si="0"/>
        <v>5000</v>
      </c>
    </row>
    <row r="44" spans="1:6" x14ac:dyDescent="0.2">
      <c r="A44" s="25" t="s">
        <v>181</v>
      </c>
      <c r="B44" s="64" t="s">
        <v>124</v>
      </c>
      <c r="C44" s="27" t="s">
        <v>182</v>
      </c>
      <c r="D44" s="28">
        <v>5000</v>
      </c>
      <c r="E44" s="65" t="s">
        <v>45</v>
      </c>
      <c r="F44" s="66">
        <f t="shared" si="0"/>
        <v>5000</v>
      </c>
    </row>
    <row r="45" spans="1:6" x14ac:dyDescent="0.2">
      <c r="A45" s="25" t="s">
        <v>183</v>
      </c>
      <c r="B45" s="64" t="s">
        <v>124</v>
      </c>
      <c r="C45" s="27" t="s">
        <v>184</v>
      </c>
      <c r="D45" s="28">
        <v>5000</v>
      </c>
      <c r="E45" s="65" t="s">
        <v>45</v>
      </c>
      <c r="F45" s="66">
        <f t="shared" si="0"/>
        <v>5000</v>
      </c>
    </row>
    <row r="46" spans="1:6" x14ac:dyDescent="0.2">
      <c r="A46" s="52" t="s">
        <v>185</v>
      </c>
      <c r="B46" s="53" t="s">
        <v>124</v>
      </c>
      <c r="C46" s="54" t="s">
        <v>186</v>
      </c>
      <c r="D46" s="55">
        <v>75000</v>
      </c>
      <c r="E46" s="56">
        <v>21500</v>
      </c>
      <c r="F46" s="57">
        <f t="shared" si="0"/>
        <v>53500</v>
      </c>
    </row>
    <row r="47" spans="1:6" ht="56.25" x14ac:dyDescent="0.2">
      <c r="A47" s="25" t="s">
        <v>132</v>
      </c>
      <c r="B47" s="64" t="s">
        <v>124</v>
      </c>
      <c r="C47" s="27" t="s">
        <v>187</v>
      </c>
      <c r="D47" s="28">
        <v>2000</v>
      </c>
      <c r="E47" s="65" t="s">
        <v>45</v>
      </c>
      <c r="F47" s="66">
        <f t="shared" ref="F47:F78" si="1">IF(OR(D47="-",IF(E47="-",0,E47)&gt;=IF(D47="-",0,D47)),"-",IF(D47="-",0,D47)-IF(E47="-",0,E47))</f>
        <v>2000</v>
      </c>
    </row>
    <row r="48" spans="1:6" ht="22.5" x14ac:dyDescent="0.2">
      <c r="A48" s="25" t="s">
        <v>134</v>
      </c>
      <c r="B48" s="64" t="s">
        <v>124</v>
      </c>
      <c r="C48" s="27" t="s">
        <v>188</v>
      </c>
      <c r="D48" s="28">
        <v>2000</v>
      </c>
      <c r="E48" s="65" t="s">
        <v>45</v>
      </c>
      <c r="F48" s="66">
        <f t="shared" si="1"/>
        <v>2000</v>
      </c>
    </row>
    <row r="49" spans="1:6" ht="78.75" x14ac:dyDescent="0.2">
      <c r="A49" s="67" t="s">
        <v>189</v>
      </c>
      <c r="B49" s="64" t="s">
        <v>124</v>
      </c>
      <c r="C49" s="27" t="s">
        <v>190</v>
      </c>
      <c r="D49" s="28">
        <v>2000</v>
      </c>
      <c r="E49" s="65" t="s">
        <v>45</v>
      </c>
      <c r="F49" s="66">
        <f t="shared" si="1"/>
        <v>2000</v>
      </c>
    </row>
    <row r="50" spans="1:6" x14ac:dyDescent="0.2">
      <c r="A50" s="25" t="s">
        <v>181</v>
      </c>
      <c r="B50" s="64" t="s">
        <v>124</v>
      </c>
      <c r="C50" s="27" t="s">
        <v>191</v>
      </c>
      <c r="D50" s="28">
        <v>2000</v>
      </c>
      <c r="E50" s="65" t="s">
        <v>45</v>
      </c>
      <c r="F50" s="66">
        <f t="shared" si="1"/>
        <v>2000</v>
      </c>
    </row>
    <row r="51" spans="1:6" x14ac:dyDescent="0.2">
      <c r="A51" s="25" t="s">
        <v>192</v>
      </c>
      <c r="B51" s="64" t="s">
        <v>124</v>
      </c>
      <c r="C51" s="27" t="s">
        <v>193</v>
      </c>
      <c r="D51" s="28">
        <v>2000</v>
      </c>
      <c r="E51" s="65" t="s">
        <v>45</v>
      </c>
      <c r="F51" s="66">
        <f t="shared" si="1"/>
        <v>2000</v>
      </c>
    </row>
    <row r="52" spans="1:6" x14ac:dyDescent="0.2">
      <c r="A52" s="25" t="s">
        <v>194</v>
      </c>
      <c r="B52" s="64" t="s">
        <v>124</v>
      </c>
      <c r="C52" s="27" t="s">
        <v>195</v>
      </c>
      <c r="D52" s="28">
        <v>2000</v>
      </c>
      <c r="E52" s="65" t="s">
        <v>45</v>
      </c>
      <c r="F52" s="66">
        <f t="shared" si="1"/>
        <v>2000</v>
      </c>
    </row>
    <row r="53" spans="1:6" ht="22.5" x14ac:dyDescent="0.2">
      <c r="A53" s="25" t="s">
        <v>175</v>
      </c>
      <c r="B53" s="64" t="s">
        <v>124</v>
      </c>
      <c r="C53" s="27" t="s">
        <v>196</v>
      </c>
      <c r="D53" s="28">
        <v>73000</v>
      </c>
      <c r="E53" s="65">
        <v>21500</v>
      </c>
      <c r="F53" s="66">
        <f t="shared" si="1"/>
        <v>51500</v>
      </c>
    </row>
    <row r="54" spans="1:6" x14ac:dyDescent="0.2">
      <c r="A54" s="25" t="s">
        <v>197</v>
      </c>
      <c r="B54" s="64" t="s">
        <v>124</v>
      </c>
      <c r="C54" s="27" t="s">
        <v>198</v>
      </c>
      <c r="D54" s="28">
        <v>73000</v>
      </c>
      <c r="E54" s="65">
        <v>21500</v>
      </c>
      <c r="F54" s="66">
        <f t="shared" si="1"/>
        <v>51500</v>
      </c>
    </row>
    <row r="55" spans="1:6" ht="67.5" x14ac:dyDescent="0.2">
      <c r="A55" s="67" t="s">
        <v>199</v>
      </c>
      <c r="B55" s="64" t="s">
        <v>124</v>
      </c>
      <c r="C55" s="27" t="s">
        <v>200</v>
      </c>
      <c r="D55" s="28">
        <v>35000</v>
      </c>
      <c r="E55" s="65" t="s">
        <v>45</v>
      </c>
      <c r="F55" s="66">
        <f t="shared" si="1"/>
        <v>35000</v>
      </c>
    </row>
    <row r="56" spans="1:6" ht="22.5" x14ac:dyDescent="0.2">
      <c r="A56" s="25" t="s">
        <v>150</v>
      </c>
      <c r="B56" s="64" t="s">
        <v>124</v>
      </c>
      <c r="C56" s="27" t="s">
        <v>201</v>
      </c>
      <c r="D56" s="28">
        <v>35000</v>
      </c>
      <c r="E56" s="65" t="s">
        <v>45</v>
      </c>
      <c r="F56" s="66">
        <f t="shared" si="1"/>
        <v>35000</v>
      </c>
    </row>
    <row r="57" spans="1:6" ht="22.5" x14ac:dyDescent="0.2">
      <c r="A57" s="25" t="s">
        <v>152</v>
      </c>
      <c r="B57" s="64" t="s">
        <v>124</v>
      </c>
      <c r="C57" s="27" t="s">
        <v>202</v>
      </c>
      <c r="D57" s="28">
        <v>35000</v>
      </c>
      <c r="E57" s="65" t="s">
        <v>45</v>
      </c>
      <c r="F57" s="66">
        <f t="shared" si="1"/>
        <v>35000</v>
      </c>
    </row>
    <row r="58" spans="1:6" ht="22.5" x14ac:dyDescent="0.2">
      <c r="A58" s="25" t="s">
        <v>154</v>
      </c>
      <c r="B58" s="64" t="s">
        <v>124</v>
      </c>
      <c r="C58" s="27" t="s">
        <v>203</v>
      </c>
      <c r="D58" s="28">
        <v>35000</v>
      </c>
      <c r="E58" s="65" t="s">
        <v>45</v>
      </c>
      <c r="F58" s="66">
        <f t="shared" si="1"/>
        <v>35000</v>
      </c>
    </row>
    <row r="59" spans="1:6" ht="45" x14ac:dyDescent="0.2">
      <c r="A59" s="25" t="s">
        <v>204</v>
      </c>
      <c r="B59" s="64" t="s">
        <v>124</v>
      </c>
      <c r="C59" s="27" t="s">
        <v>205</v>
      </c>
      <c r="D59" s="28">
        <v>20000</v>
      </c>
      <c r="E59" s="65">
        <v>20000</v>
      </c>
      <c r="F59" s="66" t="str">
        <f t="shared" si="1"/>
        <v>-</v>
      </c>
    </row>
    <row r="60" spans="1:6" x14ac:dyDescent="0.2">
      <c r="A60" s="25" t="s">
        <v>181</v>
      </c>
      <c r="B60" s="64" t="s">
        <v>124</v>
      </c>
      <c r="C60" s="27" t="s">
        <v>206</v>
      </c>
      <c r="D60" s="28">
        <v>20000</v>
      </c>
      <c r="E60" s="65">
        <v>20000</v>
      </c>
      <c r="F60" s="66" t="str">
        <f t="shared" si="1"/>
        <v>-</v>
      </c>
    </row>
    <row r="61" spans="1:6" x14ac:dyDescent="0.2">
      <c r="A61" s="25" t="s">
        <v>192</v>
      </c>
      <c r="B61" s="64" t="s">
        <v>124</v>
      </c>
      <c r="C61" s="27" t="s">
        <v>207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208</v>
      </c>
      <c r="B62" s="64" t="s">
        <v>124</v>
      </c>
      <c r="C62" s="27" t="s">
        <v>209</v>
      </c>
      <c r="D62" s="28">
        <v>20000</v>
      </c>
      <c r="E62" s="65">
        <v>20000</v>
      </c>
      <c r="F62" s="66" t="str">
        <f t="shared" si="1"/>
        <v>-</v>
      </c>
    </row>
    <row r="63" spans="1:6" ht="33.75" x14ac:dyDescent="0.2">
      <c r="A63" s="25" t="s">
        <v>210</v>
      </c>
      <c r="B63" s="64" t="s">
        <v>124</v>
      </c>
      <c r="C63" s="27" t="s">
        <v>211</v>
      </c>
      <c r="D63" s="28">
        <v>18000</v>
      </c>
      <c r="E63" s="65">
        <v>1500</v>
      </c>
      <c r="F63" s="66">
        <f t="shared" si="1"/>
        <v>16500</v>
      </c>
    </row>
    <row r="64" spans="1:6" ht="22.5" x14ac:dyDescent="0.2">
      <c r="A64" s="25" t="s">
        <v>150</v>
      </c>
      <c r="B64" s="64" t="s">
        <v>124</v>
      </c>
      <c r="C64" s="27" t="s">
        <v>212</v>
      </c>
      <c r="D64" s="28">
        <v>18000</v>
      </c>
      <c r="E64" s="65">
        <v>1500</v>
      </c>
      <c r="F64" s="66">
        <f t="shared" si="1"/>
        <v>16500</v>
      </c>
    </row>
    <row r="65" spans="1:6" ht="22.5" x14ac:dyDescent="0.2">
      <c r="A65" s="25" t="s">
        <v>152</v>
      </c>
      <c r="B65" s="64" t="s">
        <v>124</v>
      </c>
      <c r="C65" s="27" t="s">
        <v>213</v>
      </c>
      <c r="D65" s="28">
        <v>18000</v>
      </c>
      <c r="E65" s="65">
        <v>1500</v>
      </c>
      <c r="F65" s="66">
        <f t="shared" si="1"/>
        <v>16500</v>
      </c>
    </row>
    <row r="66" spans="1:6" ht="22.5" x14ac:dyDescent="0.2">
      <c r="A66" s="25" t="s">
        <v>154</v>
      </c>
      <c r="B66" s="64" t="s">
        <v>124</v>
      </c>
      <c r="C66" s="27" t="s">
        <v>214</v>
      </c>
      <c r="D66" s="28">
        <v>18000</v>
      </c>
      <c r="E66" s="65">
        <v>1500</v>
      </c>
      <c r="F66" s="66">
        <f t="shared" si="1"/>
        <v>16500</v>
      </c>
    </row>
    <row r="67" spans="1:6" x14ac:dyDescent="0.2">
      <c r="A67" s="52" t="s">
        <v>215</v>
      </c>
      <c r="B67" s="53" t="s">
        <v>124</v>
      </c>
      <c r="C67" s="54" t="s">
        <v>216</v>
      </c>
      <c r="D67" s="55">
        <v>141000</v>
      </c>
      <c r="E67" s="56">
        <v>4500</v>
      </c>
      <c r="F67" s="57">
        <f t="shared" si="1"/>
        <v>136500</v>
      </c>
    </row>
    <row r="68" spans="1:6" x14ac:dyDescent="0.2">
      <c r="A68" s="52" t="s">
        <v>217</v>
      </c>
      <c r="B68" s="53" t="s">
        <v>124</v>
      </c>
      <c r="C68" s="54" t="s">
        <v>218</v>
      </c>
      <c r="D68" s="55">
        <v>141000</v>
      </c>
      <c r="E68" s="56">
        <v>4500</v>
      </c>
      <c r="F68" s="57">
        <f t="shared" si="1"/>
        <v>136500</v>
      </c>
    </row>
    <row r="69" spans="1:6" x14ac:dyDescent="0.2">
      <c r="A69" s="25" t="s">
        <v>164</v>
      </c>
      <c r="B69" s="64" t="s">
        <v>124</v>
      </c>
      <c r="C69" s="27" t="s">
        <v>219</v>
      </c>
      <c r="D69" s="28">
        <v>141000</v>
      </c>
      <c r="E69" s="65">
        <v>4500</v>
      </c>
      <c r="F69" s="66">
        <f t="shared" si="1"/>
        <v>136500</v>
      </c>
    </row>
    <row r="70" spans="1:6" x14ac:dyDescent="0.2">
      <c r="A70" s="25" t="s">
        <v>166</v>
      </c>
      <c r="B70" s="64" t="s">
        <v>124</v>
      </c>
      <c r="C70" s="27" t="s">
        <v>220</v>
      </c>
      <c r="D70" s="28">
        <v>141000</v>
      </c>
      <c r="E70" s="65">
        <v>4500</v>
      </c>
      <c r="F70" s="66">
        <f t="shared" si="1"/>
        <v>136500</v>
      </c>
    </row>
    <row r="71" spans="1:6" ht="45" x14ac:dyDescent="0.2">
      <c r="A71" s="25" t="s">
        <v>221</v>
      </c>
      <c r="B71" s="64" t="s">
        <v>124</v>
      </c>
      <c r="C71" s="27" t="s">
        <v>222</v>
      </c>
      <c r="D71" s="28">
        <v>141000</v>
      </c>
      <c r="E71" s="65">
        <v>4500</v>
      </c>
      <c r="F71" s="66">
        <f t="shared" si="1"/>
        <v>136500</v>
      </c>
    </row>
    <row r="72" spans="1:6" ht="56.25" x14ac:dyDescent="0.2">
      <c r="A72" s="25" t="s">
        <v>138</v>
      </c>
      <c r="B72" s="64" t="s">
        <v>124</v>
      </c>
      <c r="C72" s="27" t="s">
        <v>223</v>
      </c>
      <c r="D72" s="28">
        <v>141000</v>
      </c>
      <c r="E72" s="65">
        <v>4500</v>
      </c>
      <c r="F72" s="66">
        <f t="shared" si="1"/>
        <v>136500</v>
      </c>
    </row>
    <row r="73" spans="1:6" ht="22.5" x14ac:dyDescent="0.2">
      <c r="A73" s="25" t="s">
        <v>140</v>
      </c>
      <c r="B73" s="64" t="s">
        <v>124</v>
      </c>
      <c r="C73" s="27" t="s">
        <v>224</v>
      </c>
      <c r="D73" s="28">
        <v>141000</v>
      </c>
      <c r="E73" s="65">
        <v>4500</v>
      </c>
      <c r="F73" s="66">
        <f t="shared" si="1"/>
        <v>136500</v>
      </c>
    </row>
    <row r="74" spans="1:6" ht="22.5" x14ac:dyDescent="0.2">
      <c r="A74" s="25" t="s">
        <v>142</v>
      </c>
      <c r="B74" s="64" t="s">
        <v>124</v>
      </c>
      <c r="C74" s="27" t="s">
        <v>225</v>
      </c>
      <c r="D74" s="28">
        <v>108300</v>
      </c>
      <c r="E74" s="65">
        <v>4500</v>
      </c>
      <c r="F74" s="66">
        <f t="shared" si="1"/>
        <v>103800</v>
      </c>
    </row>
    <row r="75" spans="1:6" ht="33.75" x14ac:dyDescent="0.2">
      <c r="A75" s="25" t="s">
        <v>146</v>
      </c>
      <c r="B75" s="64" t="s">
        <v>124</v>
      </c>
      <c r="C75" s="27" t="s">
        <v>226</v>
      </c>
      <c r="D75" s="28">
        <v>32700</v>
      </c>
      <c r="E75" s="65" t="s">
        <v>45</v>
      </c>
      <c r="F75" s="66">
        <f t="shared" si="1"/>
        <v>32700</v>
      </c>
    </row>
    <row r="76" spans="1:6" ht="22.5" x14ac:dyDescent="0.2">
      <c r="A76" s="52" t="s">
        <v>227</v>
      </c>
      <c r="B76" s="53" t="s">
        <v>124</v>
      </c>
      <c r="C76" s="54" t="s">
        <v>228</v>
      </c>
      <c r="D76" s="55">
        <v>14400</v>
      </c>
      <c r="E76" s="56" t="s">
        <v>45</v>
      </c>
      <c r="F76" s="57">
        <f t="shared" si="1"/>
        <v>14400</v>
      </c>
    </row>
    <row r="77" spans="1:6" ht="33.75" x14ac:dyDescent="0.2">
      <c r="A77" s="52" t="s">
        <v>229</v>
      </c>
      <c r="B77" s="53" t="s">
        <v>124</v>
      </c>
      <c r="C77" s="54" t="s">
        <v>230</v>
      </c>
      <c r="D77" s="55">
        <v>14400</v>
      </c>
      <c r="E77" s="56" t="s">
        <v>45</v>
      </c>
      <c r="F77" s="57">
        <f t="shared" si="1"/>
        <v>14400</v>
      </c>
    </row>
    <row r="78" spans="1:6" ht="45" x14ac:dyDescent="0.2">
      <c r="A78" s="25" t="s">
        <v>231</v>
      </c>
      <c r="B78" s="64" t="s">
        <v>124</v>
      </c>
      <c r="C78" s="27" t="s">
        <v>232</v>
      </c>
      <c r="D78" s="28">
        <v>14400</v>
      </c>
      <c r="E78" s="65" t="s">
        <v>45</v>
      </c>
      <c r="F78" s="66">
        <f t="shared" si="1"/>
        <v>14400</v>
      </c>
    </row>
    <row r="79" spans="1:6" x14ac:dyDescent="0.2">
      <c r="A79" s="25" t="s">
        <v>233</v>
      </c>
      <c r="B79" s="64" t="s">
        <v>124</v>
      </c>
      <c r="C79" s="27" t="s">
        <v>234</v>
      </c>
      <c r="D79" s="28">
        <v>14400</v>
      </c>
      <c r="E79" s="65" t="s">
        <v>45</v>
      </c>
      <c r="F79" s="66">
        <f t="shared" ref="F79:F107" si="2">IF(OR(D79="-",IF(E79="-",0,E79)&gt;=IF(D79="-",0,D79)),"-",IF(D79="-",0,D79)-IF(E79="-",0,E79))</f>
        <v>14400</v>
      </c>
    </row>
    <row r="80" spans="1:6" ht="67.5" x14ac:dyDescent="0.2">
      <c r="A80" s="67" t="s">
        <v>235</v>
      </c>
      <c r="B80" s="64" t="s">
        <v>124</v>
      </c>
      <c r="C80" s="27" t="s">
        <v>236</v>
      </c>
      <c r="D80" s="28">
        <v>14400</v>
      </c>
      <c r="E80" s="65" t="s">
        <v>45</v>
      </c>
      <c r="F80" s="66">
        <f t="shared" si="2"/>
        <v>14400</v>
      </c>
    </row>
    <row r="81" spans="1:6" ht="22.5" x14ac:dyDescent="0.2">
      <c r="A81" s="25" t="s">
        <v>150</v>
      </c>
      <c r="B81" s="64" t="s">
        <v>124</v>
      </c>
      <c r="C81" s="27" t="s">
        <v>237</v>
      </c>
      <c r="D81" s="28">
        <v>14400</v>
      </c>
      <c r="E81" s="65" t="s">
        <v>45</v>
      </c>
      <c r="F81" s="66">
        <f t="shared" si="2"/>
        <v>14400</v>
      </c>
    </row>
    <row r="82" spans="1:6" ht="22.5" x14ac:dyDescent="0.2">
      <c r="A82" s="25" t="s">
        <v>152</v>
      </c>
      <c r="B82" s="64" t="s">
        <v>124</v>
      </c>
      <c r="C82" s="27" t="s">
        <v>238</v>
      </c>
      <c r="D82" s="28">
        <v>14400</v>
      </c>
      <c r="E82" s="65" t="s">
        <v>45</v>
      </c>
      <c r="F82" s="66">
        <f t="shared" si="2"/>
        <v>14400</v>
      </c>
    </row>
    <row r="83" spans="1:6" ht="22.5" x14ac:dyDescent="0.2">
      <c r="A83" s="25" t="s">
        <v>154</v>
      </c>
      <c r="B83" s="64" t="s">
        <v>124</v>
      </c>
      <c r="C83" s="27" t="s">
        <v>239</v>
      </c>
      <c r="D83" s="28">
        <v>14400</v>
      </c>
      <c r="E83" s="65" t="s">
        <v>45</v>
      </c>
      <c r="F83" s="66">
        <f t="shared" si="2"/>
        <v>14400</v>
      </c>
    </row>
    <row r="84" spans="1:6" x14ac:dyDescent="0.2">
      <c r="A84" s="52" t="s">
        <v>240</v>
      </c>
      <c r="B84" s="53" t="s">
        <v>124</v>
      </c>
      <c r="C84" s="54" t="s">
        <v>241</v>
      </c>
      <c r="D84" s="55">
        <v>647500</v>
      </c>
      <c r="E84" s="56">
        <v>10475.91</v>
      </c>
      <c r="F84" s="57">
        <f t="shared" si="2"/>
        <v>637024.09</v>
      </c>
    </row>
    <row r="85" spans="1:6" x14ac:dyDescent="0.2">
      <c r="A85" s="52" t="s">
        <v>242</v>
      </c>
      <c r="B85" s="53" t="s">
        <v>124</v>
      </c>
      <c r="C85" s="54" t="s">
        <v>243</v>
      </c>
      <c r="D85" s="55">
        <v>647500</v>
      </c>
      <c r="E85" s="56">
        <v>10475.91</v>
      </c>
      <c r="F85" s="57">
        <f t="shared" si="2"/>
        <v>637024.09</v>
      </c>
    </row>
    <row r="86" spans="1:6" ht="33.75" x14ac:dyDescent="0.2">
      <c r="A86" s="25" t="s">
        <v>244</v>
      </c>
      <c r="B86" s="64" t="s">
        <v>124</v>
      </c>
      <c r="C86" s="27" t="s">
        <v>245</v>
      </c>
      <c r="D86" s="28">
        <v>647500</v>
      </c>
      <c r="E86" s="65">
        <v>10475.91</v>
      </c>
      <c r="F86" s="66">
        <f t="shared" si="2"/>
        <v>637024.09</v>
      </c>
    </row>
    <row r="87" spans="1:6" ht="22.5" x14ac:dyDescent="0.2">
      <c r="A87" s="25" t="s">
        <v>246</v>
      </c>
      <c r="B87" s="64" t="s">
        <v>124</v>
      </c>
      <c r="C87" s="27" t="s">
        <v>247</v>
      </c>
      <c r="D87" s="28">
        <v>647500</v>
      </c>
      <c r="E87" s="65">
        <v>10475.91</v>
      </c>
      <c r="F87" s="66">
        <f t="shared" si="2"/>
        <v>637024.09</v>
      </c>
    </row>
    <row r="88" spans="1:6" ht="67.5" x14ac:dyDescent="0.2">
      <c r="A88" s="67" t="s">
        <v>248</v>
      </c>
      <c r="B88" s="64" t="s">
        <v>124</v>
      </c>
      <c r="C88" s="27" t="s">
        <v>249</v>
      </c>
      <c r="D88" s="28">
        <v>58400</v>
      </c>
      <c r="E88" s="65">
        <v>10475.91</v>
      </c>
      <c r="F88" s="66">
        <f t="shared" si="2"/>
        <v>47924.09</v>
      </c>
    </row>
    <row r="89" spans="1:6" ht="22.5" x14ac:dyDescent="0.2">
      <c r="A89" s="25" t="s">
        <v>150</v>
      </c>
      <c r="B89" s="64" t="s">
        <v>124</v>
      </c>
      <c r="C89" s="27" t="s">
        <v>250</v>
      </c>
      <c r="D89" s="28">
        <v>58400</v>
      </c>
      <c r="E89" s="65">
        <v>10475.91</v>
      </c>
      <c r="F89" s="66">
        <f t="shared" si="2"/>
        <v>47924.09</v>
      </c>
    </row>
    <row r="90" spans="1:6" ht="22.5" x14ac:dyDescent="0.2">
      <c r="A90" s="25" t="s">
        <v>152</v>
      </c>
      <c r="B90" s="64" t="s">
        <v>124</v>
      </c>
      <c r="C90" s="27" t="s">
        <v>251</v>
      </c>
      <c r="D90" s="28">
        <v>58400</v>
      </c>
      <c r="E90" s="65">
        <v>10475.91</v>
      </c>
      <c r="F90" s="66">
        <f t="shared" si="2"/>
        <v>47924.09</v>
      </c>
    </row>
    <row r="91" spans="1:6" x14ac:dyDescent="0.2">
      <c r="A91" s="25" t="s">
        <v>156</v>
      </c>
      <c r="B91" s="64" t="s">
        <v>124</v>
      </c>
      <c r="C91" s="27" t="s">
        <v>252</v>
      </c>
      <c r="D91" s="28">
        <v>58400</v>
      </c>
      <c r="E91" s="65">
        <v>10475.91</v>
      </c>
      <c r="F91" s="66">
        <f t="shared" si="2"/>
        <v>47924.09</v>
      </c>
    </row>
    <row r="92" spans="1:6" ht="67.5" x14ac:dyDescent="0.2">
      <c r="A92" s="67" t="s">
        <v>253</v>
      </c>
      <c r="B92" s="64" t="s">
        <v>124</v>
      </c>
      <c r="C92" s="27" t="s">
        <v>254</v>
      </c>
      <c r="D92" s="28">
        <v>12500</v>
      </c>
      <c r="E92" s="65" t="s">
        <v>45</v>
      </c>
      <c r="F92" s="66">
        <f t="shared" si="2"/>
        <v>12500</v>
      </c>
    </row>
    <row r="93" spans="1:6" ht="22.5" x14ac:dyDescent="0.2">
      <c r="A93" s="25" t="s">
        <v>150</v>
      </c>
      <c r="B93" s="64" t="s">
        <v>124</v>
      </c>
      <c r="C93" s="27" t="s">
        <v>255</v>
      </c>
      <c r="D93" s="28">
        <v>12500</v>
      </c>
      <c r="E93" s="65" t="s">
        <v>45</v>
      </c>
      <c r="F93" s="66">
        <f t="shared" si="2"/>
        <v>12500</v>
      </c>
    </row>
    <row r="94" spans="1:6" ht="22.5" x14ac:dyDescent="0.2">
      <c r="A94" s="25" t="s">
        <v>152</v>
      </c>
      <c r="B94" s="64" t="s">
        <v>124</v>
      </c>
      <c r="C94" s="27" t="s">
        <v>256</v>
      </c>
      <c r="D94" s="28">
        <v>12500</v>
      </c>
      <c r="E94" s="65" t="s">
        <v>45</v>
      </c>
      <c r="F94" s="66">
        <f t="shared" si="2"/>
        <v>12500</v>
      </c>
    </row>
    <row r="95" spans="1:6" ht="22.5" x14ac:dyDescent="0.2">
      <c r="A95" s="25" t="s">
        <v>154</v>
      </c>
      <c r="B95" s="64" t="s">
        <v>124</v>
      </c>
      <c r="C95" s="27" t="s">
        <v>257</v>
      </c>
      <c r="D95" s="28">
        <v>12500</v>
      </c>
      <c r="E95" s="65" t="s">
        <v>45</v>
      </c>
      <c r="F95" s="66">
        <f t="shared" si="2"/>
        <v>12500</v>
      </c>
    </row>
    <row r="96" spans="1:6" ht="67.5" x14ac:dyDescent="0.2">
      <c r="A96" s="67" t="s">
        <v>258</v>
      </c>
      <c r="B96" s="64" t="s">
        <v>124</v>
      </c>
      <c r="C96" s="27" t="s">
        <v>259</v>
      </c>
      <c r="D96" s="28">
        <v>576600</v>
      </c>
      <c r="E96" s="65" t="s">
        <v>45</v>
      </c>
      <c r="F96" s="66">
        <f t="shared" si="2"/>
        <v>576600</v>
      </c>
    </row>
    <row r="97" spans="1:6" ht="22.5" x14ac:dyDescent="0.2">
      <c r="A97" s="25" t="s">
        <v>150</v>
      </c>
      <c r="B97" s="64" t="s">
        <v>124</v>
      </c>
      <c r="C97" s="27" t="s">
        <v>260</v>
      </c>
      <c r="D97" s="28">
        <v>576600</v>
      </c>
      <c r="E97" s="65" t="s">
        <v>45</v>
      </c>
      <c r="F97" s="66">
        <f t="shared" si="2"/>
        <v>576600</v>
      </c>
    </row>
    <row r="98" spans="1:6" ht="22.5" x14ac:dyDescent="0.2">
      <c r="A98" s="25" t="s">
        <v>152</v>
      </c>
      <c r="B98" s="64" t="s">
        <v>124</v>
      </c>
      <c r="C98" s="27" t="s">
        <v>261</v>
      </c>
      <c r="D98" s="28">
        <v>576600</v>
      </c>
      <c r="E98" s="65" t="s">
        <v>45</v>
      </c>
      <c r="F98" s="66">
        <f t="shared" si="2"/>
        <v>576600</v>
      </c>
    </row>
    <row r="99" spans="1:6" ht="22.5" x14ac:dyDescent="0.2">
      <c r="A99" s="25" t="s">
        <v>154</v>
      </c>
      <c r="B99" s="64" t="s">
        <v>124</v>
      </c>
      <c r="C99" s="27" t="s">
        <v>262</v>
      </c>
      <c r="D99" s="28">
        <v>576600</v>
      </c>
      <c r="E99" s="65" t="s">
        <v>45</v>
      </c>
      <c r="F99" s="66">
        <f t="shared" si="2"/>
        <v>576600</v>
      </c>
    </row>
    <row r="100" spans="1:6" x14ac:dyDescent="0.2">
      <c r="A100" s="52" t="s">
        <v>263</v>
      </c>
      <c r="B100" s="53" t="s">
        <v>124</v>
      </c>
      <c r="C100" s="54" t="s">
        <v>264</v>
      </c>
      <c r="D100" s="55">
        <v>1528000</v>
      </c>
      <c r="E100" s="56">
        <v>29922.29</v>
      </c>
      <c r="F100" s="57">
        <f t="shared" si="2"/>
        <v>1498077.71</v>
      </c>
    </row>
    <row r="101" spans="1:6" x14ac:dyDescent="0.2">
      <c r="A101" s="52" t="s">
        <v>265</v>
      </c>
      <c r="B101" s="53" t="s">
        <v>124</v>
      </c>
      <c r="C101" s="54" t="s">
        <v>266</v>
      </c>
      <c r="D101" s="55">
        <v>1528000</v>
      </c>
      <c r="E101" s="56">
        <v>29922.29</v>
      </c>
      <c r="F101" s="57">
        <f t="shared" si="2"/>
        <v>1498077.71</v>
      </c>
    </row>
    <row r="102" spans="1:6" ht="33.75" x14ac:dyDescent="0.2">
      <c r="A102" s="25" t="s">
        <v>267</v>
      </c>
      <c r="B102" s="64" t="s">
        <v>124</v>
      </c>
      <c r="C102" s="27" t="s">
        <v>268</v>
      </c>
      <c r="D102" s="28">
        <v>1528000</v>
      </c>
      <c r="E102" s="65">
        <v>29922.29</v>
      </c>
      <c r="F102" s="66">
        <f t="shared" si="2"/>
        <v>1498077.71</v>
      </c>
    </row>
    <row r="103" spans="1:6" ht="22.5" x14ac:dyDescent="0.2">
      <c r="A103" s="25" t="s">
        <v>269</v>
      </c>
      <c r="B103" s="64" t="s">
        <v>124</v>
      </c>
      <c r="C103" s="27" t="s">
        <v>270</v>
      </c>
      <c r="D103" s="28">
        <v>1528000</v>
      </c>
      <c r="E103" s="65">
        <v>29922.29</v>
      </c>
      <c r="F103" s="66">
        <f t="shared" si="2"/>
        <v>1498077.71</v>
      </c>
    </row>
    <row r="104" spans="1:6" ht="56.25" x14ac:dyDescent="0.2">
      <c r="A104" s="25" t="s">
        <v>271</v>
      </c>
      <c r="B104" s="64" t="s">
        <v>124</v>
      </c>
      <c r="C104" s="27" t="s">
        <v>272</v>
      </c>
      <c r="D104" s="28">
        <v>1528000</v>
      </c>
      <c r="E104" s="65">
        <v>29922.29</v>
      </c>
      <c r="F104" s="66">
        <f t="shared" si="2"/>
        <v>1498077.71</v>
      </c>
    </row>
    <row r="105" spans="1:6" ht="22.5" x14ac:dyDescent="0.2">
      <c r="A105" s="25" t="s">
        <v>273</v>
      </c>
      <c r="B105" s="64" t="s">
        <v>124</v>
      </c>
      <c r="C105" s="27" t="s">
        <v>274</v>
      </c>
      <c r="D105" s="28">
        <v>1528000</v>
      </c>
      <c r="E105" s="65">
        <v>29922.29</v>
      </c>
      <c r="F105" s="66">
        <f t="shared" si="2"/>
        <v>1498077.71</v>
      </c>
    </row>
    <row r="106" spans="1:6" x14ac:dyDescent="0.2">
      <c r="A106" s="25" t="s">
        <v>275</v>
      </c>
      <c r="B106" s="64" t="s">
        <v>124</v>
      </c>
      <c r="C106" s="27" t="s">
        <v>276</v>
      </c>
      <c r="D106" s="28">
        <v>1528000</v>
      </c>
      <c r="E106" s="65">
        <v>29922.29</v>
      </c>
      <c r="F106" s="66">
        <f t="shared" si="2"/>
        <v>1498077.71</v>
      </c>
    </row>
    <row r="107" spans="1:6" ht="45" x14ac:dyDescent="0.2">
      <c r="A107" s="25" t="s">
        <v>277</v>
      </c>
      <c r="B107" s="64" t="s">
        <v>124</v>
      </c>
      <c r="C107" s="27" t="s">
        <v>278</v>
      </c>
      <c r="D107" s="28">
        <v>1528000</v>
      </c>
      <c r="E107" s="65">
        <v>29922.29</v>
      </c>
      <c r="F107" s="66">
        <f t="shared" si="2"/>
        <v>1498077.71</v>
      </c>
    </row>
    <row r="108" spans="1:6" ht="9" customHeight="1" x14ac:dyDescent="0.2">
      <c r="A108" s="68"/>
      <c r="B108" s="69"/>
      <c r="C108" s="70"/>
      <c r="D108" s="71"/>
      <c r="E108" s="69"/>
      <c r="F108" s="69"/>
    </row>
    <row r="109" spans="1:6" ht="13.5" customHeight="1" x14ac:dyDescent="0.2">
      <c r="A109" s="72" t="s">
        <v>279</v>
      </c>
      <c r="B109" s="73" t="s">
        <v>280</v>
      </c>
      <c r="C109" s="74" t="s">
        <v>125</v>
      </c>
      <c r="D109" s="75">
        <v>-223000</v>
      </c>
      <c r="E109" s="75">
        <v>307074.52</v>
      </c>
      <c r="F109" s="76" t="s">
        <v>281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topLeftCell="A10" workbookViewId="0">
      <selection activeCell="E32" sqref="E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282</v>
      </c>
      <c r="B1" s="120"/>
      <c r="C1" s="120"/>
      <c r="D1" s="120"/>
      <c r="E1" s="120"/>
      <c r="F1" s="120"/>
    </row>
    <row r="2" spans="1:6" ht="13.15" customHeight="1" x14ac:dyDescent="0.25">
      <c r="A2" s="96" t="s">
        <v>283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284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285</v>
      </c>
      <c r="B12" s="79" t="s">
        <v>286</v>
      </c>
      <c r="C12" s="80" t="s">
        <v>125</v>
      </c>
      <c r="D12" s="81">
        <f>D18</f>
        <v>223000</v>
      </c>
      <c r="E12" s="81">
        <v>-530280.22</v>
      </c>
      <c r="F12" s="82" t="s">
        <v>125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287</v>
      </c>
      <c r="B14" s="88" t="s">
        <v>288</v>
      </c>
      <c r="C14" s="89" t="s">
        <v>125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289</v>
      </c>
      <c r="B15" s="84"/>
      <c r="C15" s="85"/>
      <c r="D15" s="86"/>
      <c r="E15" s="86"/>
      <c r="F15" s="87"/>
    </row>
    <row r="16" spans="1:6" x14ac:dyDescent="0.2">
      <c r="A16" s="52" t="s">
        <v>290</v>
      </c>
      <c r="B16" s="88" t="s">
        <v>291</v>
      </c>
      <c r="C16" s="89" t="s">
        <v>125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289</v>
      </c>
      <c r="B17" s="84"/>
      <c r="C17" s="85"/>
      <c r="D17" s="86"/>
      <c r="E17" s="86"/>
      <c r="F17" s="87"/>
    </row>
    <row r="18" spans="1:6" x14ac:dyDescent="0.2">
      <c r="A18" s="78" t="s">
        <v>292</v>
      </c>
      <c r="B18" s="79" t="s">
        <v>293</v>
      </c>
      <c r="C18" s="80" t="s">
        <v>294</v>
      </c>
      <c r="D18" s="81">
        <f>D19</f>
        <v>223000</v>
      </c>
      <c r="E18" s="81">
        <v>-530280.22</v>
      </c>
      <c r="F18" s="82" t="s">
        <v>45</v>
      </c>
    </row>
    <row r="19" spans="1:6" ht="22.5" x14ac:dyDescent="0.2">
      <c r="A19" s="78" t="s">
        <v>295</v>
      </c>
      <c r="B19" s="79" t="s">
        <v>293</v>
      </c>
      <c r="C19" s="80" t="s">
        <v>296</v>
      </c>
      <c r="D19" s="81">
        <f>D20+D22</f>
        <v>223000</v>
      </c>
      <c r="E19" s="81">
        <v>-530280.22</v>
      </c>
      <c r="F19" s="82" t="s">
        <v>45</v>
      </c>
    </row>
    <row r="20" spans="1:6" x14ac:dyDescent="0.2">
      <c r="A20" s="78" t="s">
        <v>297</v>
      </c>
      <c r="B20" s="79" t="s">
        <v>298</v>
      </c>
      <c r="C20" s="80" t="s">
        <v>299</v>
      </c>
      <c r="D20" s="81">
        <v>-8144400</v>
      </c>
      <c r="E20" s="81">
        <v>-787181.64</v>
      </c>
      <c r="F20" s="82" t="s">
        <v>281</v>
      </c>
    </row>
    <row r="21" spans="1:6" ht="22.5" x14ac:dyDescent="0.2">
      <c r="A21" s="25" t="s">
        <v>300</v>
      </c>
      <c r="B21" s="26" t="s">
        <v>298</v>
      </c>
      <c r="C21" s="90" t="s">
        <v>301</v>
      </c>
      <c r="D21" s="28">
        <v>-8144400</v>
      </c>
      <c r="E21" s="28">
        <v>-787181.64</v>
      </c>
      <c r="F21" s="66" t="s">
        <v>281</v>
      </c>
    </row>
    <row r="22" spans="1:6" x14ac:dyDescent="0.2">
      <c r="A22" s="78" t="s">
        <v>302</v>
      </c>
      <c r="B22" s="79" t="s">
        <v>303</v>
      </c>
      <c r="C22" s="80" t="s">
        <v>304</v>
      </c>
      <c r="D22" s="81">
        <f>D23</f>
        <v>8367400</v>
      </c>
      <c r="E22" s="81">
        <v>256901.42</v>
      </c>
      <c r="F22" s="82" t="s">
        <v>281</v>
      </c>
    </row>
    <row r="23" spans="1:6" ht="22.5" x14ac:dyDescent="0.2">
      <c r="A23" s="25" t="s">
        <v>305</v>
      </c>
      <c r="B23" s="26" t="s">
        <v>303</v>
      </c>
      <c r="C23" s="90" t="s">
        <v>306</v>
      </c>
      <c r="D23" s="28">
        <v>8367400</v>
      </c>
      <c r="E23" s="28">
        <v>256901.42</v>
      </c>
      <c r="F23" s="66" t="s">
        <v>281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323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307</v>
      </c>
      <c r="B1" t="s">
        <v>308</v>
      </c>
    </row>
    <row r="2" spans="1:2" x14ac:dyDescent="0.2">
      <c r="A2" t="s">
        <v>309</v>
      </c>
      <c r="B2" t="s">
        <v>310</v>
      </c>
    </row>
    <row r="3" spans="1:2" x14ac:dyDescent="0.2">
      <c r="A3" t="s">
        <v>311</v>
      </c>
      <c r="B3" t="s">
        <v>5</v>
      </c>
    </row>
    <row r="4" spans="1:2" x14ac:dyDescent="0.2">
      <c r="A4" t="s">
        <v>312</v>
      </c>
      <c r="B4" t="s">
        <v>313</v>
      </c>
    </row>
    <row r="5" spans="1:2" x14ac:dyDescent="0.2">
      <c r="A5" t="s">
        <v>314</v>
      </c>
      <c r="B5" t="s">
        <v>315</v>
      </c>
    </row>
    <row r="6" spans="1:2" x14ac:dyDescent="0.2">
      <c r="A6" t="s">
        <v>316</v>
      </c>
      <c r="B6" t="s">
        <v>308</v>
      </c>
    </row>
    <row r="7" spans="1:2" x14ac:dyDescent="0.2">
      <c r="A7" t="s">
        <v>317</v>
      </c>
      <c r="B7" t="s">
        <v>20</v>
      </c>
    </row>
    <row r="8" spans="1:2" x14ac:dyDescent="0.2">
      <c r="A8" t="s">
        <v>318</v>
      </c>
      <c r="B8" t="s">
        <v>20</v>
      </c>
    </row>
    <row r="9" spans="1:2" x14ac:dyDescent="0.2">
      <c r="A9" t="s">
        <v>319</v>
      </c>
      <c r="B9" t="s">
        <v>320</v>
      </c>
    </row>
    <row r="10" spans="1:2" x14ac:dyDescent="0.2">
      <c r="A10" t="s">
        <v>321</v>
      </c>
      <c r="B10" t="s">
        <v>17</v>
      </c>
    </row>
    <row r="11" spans="1:2" x14ac:dyDescent="0.2">
      <c r="A11" t="s">
        <v>322</v>
      </c>
      <c r="B11" t="s">
        <v>315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rep:2.56.0.164</dc:description>
  <cp:lastModifiedBy>PC</cp:lastModifiedBy>
  <dcterms:created xsi:type="dcterms:W3CDTF">2024-02-01T08:43:41Z</dcterms:created>
  <dcterms:modified xsi:type="dcterms:W3CDTF">2024-04-16T12:18:55Z</dcterms:modified>
</cp:coreProperties>
</file>